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7"/>
  </bookViews>
  <sheets>
    <sheet name="项目自评目录" sheetId="1" r:id="rId1"/>
    <sheet name="市场监管综合业务及双打经费" sheetId="2" r:id="rId2"/>
    <sheet name="大楼运行维护费" sheetId="3" r:id="rId3"/>
    <sheet name="单位运行劳务经费" sheetId="4" r:id="rId4"/>
    <sheet name="信息化平台运行维护" sheetId="5" r:id="rId5"/>
    <sheet name="产品质量安全监管" sheetId="6" r:id="rId6"/>
    <sheet name="食品安全监督抽检" sheetId="7" r:id="rId7"/>
    <sheet name="“你点我检”食品安全抽检" sheetId="8" r:id="rId8"/>
    <sheet name="登记注册服务经费"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<sst xmlns="http://schemas.openxmlformats.org/spreadsheetml/2006/main" count="1215" uniqueCount="373">
  <si>
    <t>序号</t>
  </si>
  <si>
    <t>名称</t>
  </si>
  <si>
    <t>当年预算数</t>
  </si>
  <si>
    <t>全年执行数</t>
  </si>
  <si>
    <t>预算执行率</t>
  </si>
  <si>
    <t>得分</t>
  </si>
  <si>
    <t>自评结论</t>
  </si>
  <si>
    <t>市场监管综合业务及双打经费</t>
  </si>
  <si>
    <t>99.8</t>
  </si>
  <si>
    <t>优</t>
  </si>
  <si>
    <t>大楼运行维护费</t>
  </si>
  <si>
    <t>100</t>
  </si>
  <si>
    <t>单位运行劳务经费</t>
  </si>
  <si>
    <t>89.05</t>
  </si>
  <si>
    <t>良</t>
  </si>
  <si>
    <t>信息化平台运行维护</t>
  </si>
  <si>
    <t>96</t>
  </si>
  <si>
    <t>产品质量安全监管</t>
  </si>
  <si>
    <t>食品安全监督抽检</t>
  </si>
  <si>
    <t>99.99</t>
  </si>
  <si>
    <t>“你点我检”食品安全抽检</t>
  </si>
  <si>
    <t>登记注册服务经费</t>
  </si>
  <si>
    <t>99.95</t>
  </si>
  <si>
    <t>附件：</t>
  </si>
  <si>
    <t xml:space="preserve"> </t>
  </si>
  <si>
    <t>（2023年度）</t>
  </si>
  <si>
    <t>项目名称</t>
  </si>
  <si>
    <t>主管部门</t>
  </si>
  <si>
    <t>292-淮北市市场监督管理局</t>
  </si>
  <si>
    <t>实施单位</t>
  </si>
  <si>
    <t>292001-淮北市市场监督管理局</t>
  </si>
  <si>
    <t>项目资金                    （万元）</t>
  </si>
  <si>
    <t>年初预算数</t>
  </si>
  <si>
    <t>全年预算数</t>
  </si>
  <si>
    <t xml:space="preserve">分值 </t>
  </si>
  <si>
    <t>执行率</t>
  </si>
  <si>
    <t>年度资金总额：</t>
  </si>
  <si>
    <t>其中：本年财政拨款</t>
  </si>
  <si>
    <t>—</t>
  </si>
  <si>
    <t/>
  </si>
  <si>
    <t>上年结转资金</t>
  </si>
  <si>
    <t xml:space="preserve">          其他资金</t>
  </si>
  <si>
    <t>年度总体目标</t>
  </si>
  <si>
    <t>预期目标</t>
  </si>
  <si>
    <t>实际完成情况</t>
  </si>
  <si>
    <t>进一步深化商事制度改革，推进企业开办“六个一”体系建设和企业注销“一网”服务，以“双随机一公开”为重点，深入推进事中事后监管。保障市场监管行政执法职能履行，加大市场监管综合执法力度，加强队伍业务培训建设，组织广告、反垄断和反不正当竞争、电子商务、价格等各类市场监管执法工作，开展假冒伪劣大案要案查出和专项执法检查，指导企业和经营者加强价格自律，规范引导经营者价格行为，预防和制止垄断、虚假广告行为，打击违法直销传销，打击侵犯商标专利知识产权行为，促进市场公平竞争，维护市场正常秩序，维护消费者利益和社会公共利益。宣传普及食品安全知识，提高公众食品安全科普知识素养，加大食品安全监管培训，提高执法人员素质，全面落实监管责任，推进食品安全社会共治，优化食品安全环境。</t>
  </si>
  <si>
    <t>绩效指标</t>
  </si>
  <si>
    <t>一级指标</t>
  </si>
  <si>
    <t>二级指标</t>
  </si>
  <si>
    <t>三级指标</t>
  </si>
  <si>
    <t>年度指标值</t>
  </si>
  <si>
    <t>实际完成值</t>
  </si>
  <si>
    <t>分值</t>
  </si>
  <si>
    <t>偏差原因分析及改进措施</t>
  </si>
  <si>
    <t>产出指标</t>
  </si>
  <si>
    <t>数量指标</t>
  </si>
  <si>
    <t>双随机检查企业数量</t>
  </si>
  <si>
    <t>不低于全市在业企业的3%</t>
  </si>
  <si>
    <t>达成预期指标</t>
  </si>
  <si>
    <t>1</t>
  </si>
  <si>
    <t>创建省、市级“小个专”党建示范街（区）</t>
  </si>
  <si>
    <t>＝2个</t>
  </si>
  <si>
    <t>3个</t>
  </si>
  <si>
    <t>超额完成，下一步合理制定年初绩效指标</t>
  </si>
  <si>
    <t>创建省、市级“小个专”党组织示范点</t>
  </si>
  <si>
    <t>＝6个</t>
  </si>
  <si>
    <t>5个</t>
  </si>
  <si>
    <t>实际通过评选5家</t>
  </si>
  <si>
    <t>计量标准考核</t>
  </si>
  <si>
    <t>＝6家</t>
  </si>
  <si>
    <t>7家</t>
  </si>
  <si>
    <t>计量授权考核</t>
  </si>
  <si>
    <t>＝3家</t>
  </si>
  <si>
    <t>3家</t>
  </si>
  <si>
    <t>能源计量审查</t>
  </si>
  <si>
    <t>＝8家</t>
  </si>
  <si>
    <t>8家</t>
  </si>
  <si>
    <t>定量包装商品净含量监督抽查</t>
  </si>
  <si>
    <t>＝100家</t>
  </si>
  <si>
    <t>100家</t>
  </si>
  <si>
    <t>“5.20”世界计量日宣传服务活动</t>
  </si>
  <si>
    <t>＝1次</t>
  </si>
  <si>
    <t>1次</t>
  </si>
  <si>
    <t>抽查企业标准</t>
  </si>
  <si>
    <t>＝60组</t>
  </si>
  <si>
    <t>60组</t>
  </si>
  <si>
    <t>地方标准制修订</t>
  </si>
  <si>
    <t>＝4个</t>
  </si>
  <si>
    <t>10个</t>
  </si>
  <si>
    <t>新申报地理标志保护产品</t>
  </si>
  <si>
    <t>＝1件</t>
  </si>
  <si>
    <t>4件</t>
  </si>
  <si>
    <t>专利纠纷案件增长率</t>
  </si>
  <si>
    <t>≥5%</t>
  </si>
  <si>
    <t>10%</t>
  </si>
  <si>
    <t>印制广告法律法规的宣传单</t>
  </si>
  <si>
    <t>＝2000份</t>
  </si>
  <si>
    <t>2000份</t>
  </si>
  <si>
    <t>公益广告评选活动</t>
  </si>
  <si>
    <t>＝80家</t>
  </si>
  <si>
    <t>160家</t>
  </si>
  <si>
    <t>广告监测</t>
  </si>
  <si>
    <t>＝20万条次</t>
  </si>
  <si>
    <t>20万条次</t>
  </si>
  <si>
    <t>安全用药月活动</t>
  </si>
  <si>
    <t>连锁总部和二级及以上医疗机构检查</t>
  </si>
  <si>
    <t>6家</t>
  </si>
  <si>
    <t>食品安全评议考核A级县区</t>
  </si>
  <si>
    <t>2个</t>
  </si>
  <si>
    <t>举办各类会议、宣传及培训</t>
  </si>
  <si>
    <t>＝5次</t>
  </si>
  <si>
    <t>5次</t>
  </si>
  <si>
    <t>药品从业人员和监管人员培训</t>
  </si>
  <si>
    <t>＝120人</t>
  </si>
  <si>
    <t>120人</t>
  </si>
  <si>
    <t>质量指标</t>
  </si>
  <si>
    <t>全年双随机计划完成率</t>
  </si>
  <si>
    <t>省事中事后监管平台制定的双随机计划完成率100%</t>
  </si>
  <si>
    <t>2</t>
  </si>
  <si>
    <t>提高计量强检项目覆盖面。</t>
  </si>
  <si>
    <t>全覆盖</t>
  </si>
  <si>
    <t>企业计量检定或校准能力</t>
  </si>
  <si>
    <t>逐步提高</t>
  </si>
  <si>
    <t>增强企业和广大人民群众计量意识</t>
  </si>
  <si>
    <t>逐步增强</t>
  </si>
  <si>
    <t>解决基层工作中的实际困难，提升一线人员综合素质和监管执法水平</t>
  </si>
  <si>
    <t>逐步提升</t>
  </si>
  <si>
    <t>企业规范经营，标准体系完善</t>
  </si>
  <si>
    <t>逐步改善</t>
  </si>
  <si>
    <t>营业执照发放率</t>
  </si>
  <si>
    <t>＝100%</t>
  </si>
  <si>
    <t>100%</t>
  </si>
  <si>
    <t>普及药品安全知识，提高公众安全用药意识和自我保护能力</t>
  </si>
  <si>
    <t>企业和医疗机构规范经营使用药品</t>
  </si>
  <si>
    <t>风险可控</t>
  </si>
  <si>
    <t>经费支出合规性</t>
  </si>
  <si>
    <t>严格执行相关财经法规、制度等规定</t>
  </si>
  <si>
    <t>培训合格率</t>
  </si>
  <si>
    <t>≥98%</t>
  </si>
  <si>
    <t>98%</t>
  </si>
  <si>
    <t>时效指标</t>
  </si>
  <si>
    <t>双随机检结果及时公示</t>
  </si>
  <si>
    <t>检查结束后20天公示</t>
  </si>
  <si>
    <t>各项工作完成时限</t>
  </si>
  <si>
    <t>2023年底前</t>
  </si>
  <si>
    <t>成本指标</t>
  </si>
  <si>
    <t>监管费用开支</t>
  </si>
  <si>
    <t>≤91万元</t>
  </si>
  <si>
    <t>91万元</t>
  </si>
  <si>
    <t>4</t>
  </si>
  <si>
    <t>效益指标</t>
  </si>
  <si>
    <t>经济效益指标</t>
  </si>
  <si>
    <t>切实维护良好的市场秩序，保护消费者合法权益。</t>
  </si>
  <si>
    <t>效益良好</t>
  </si>
  <si>
    <t>3</t>
  </si>
  <si>
    <t>为企业的生产经营提供支撑作用；降低企业成本促进了淮北经济发展。</t>
  </si>
  <si>
    <t>社会效益指标</t>
  </si>
  <si>
    <t>加强年报宣传</t>
  </si>
  <si>
    <t>提升企业主动年报意识，得高年报率</t>
  </si>
  <si>
    <t>提高计量服务能力:方便了企业，提高了人民群众的计量意识。</t>
  </si>
  <si>
    <t>申请驰名商标</t>
  </si>
  <si>
    <t>提升品牌价值</t>
  </si>
  <si>
    <t>标准化监管</t>
  </si>
  <si>
    <t>标准化建设体系逐步完善</t>
  </si>
  <si>
    <t>排查和消除产品和服务质量标准风险隐患，加大对违法违规企业标准的查处力度，促进产品和服务质量提升，更好地维护产品和服务标准质量安全。</t>
  </si>
  <si>
    <t>产品质量逐步提高</t>
  </si>
  <si>
    <t>推进标准化建设</t>
  </si>
  <si>
    <t>提高工业农业服务业标准化水平，减少质量安全隐患。</t>
  </si>
  <si>
    <t>全市广告市场公平有序健康，广告企业健康发展，消费者权益得到保障；严厉打击违法广告，以维护我市公平竞争的广告市场秩序</t>
  </si>
  <si>
    <t>促进广告发展</t>
  </si>
  <si>
    <t>对打击侵权假冒工作先进做法和典型经验的宣传，发挥示范和引导作用；通过对打击侵权假冒法律法规和政策文件的宣传，提高普及知识产权和辨假识假的意识；通过对打击侵权假冒工作信息公开的宣传，形成警示违法行为的高压态势。多措并举，上下联动，全方位协作，持之以恒讲好打击侵权假冒“安徽故事”，传播好保护知识产权“安徽声音”</t>
  </si>
  <si>
    <t>传销明显被遏制，规模化常态化传销活动基本杜绝，打传形势总体平稳可控。</t>
  </si>
  <si>
    <t>统筹推进和规范实施“多证合一”改革，减轻企业负担，企业登记最多跑一次，3个工作日内完成，支持万众创业。</t>
  </si>
  <si>
    <t>不断推进，减轻企业负担。</t>
  </si>
  <si>
    <t>及时公示企业行政处罚信息，依法规范管理企业经营异常名录和严重违法企业名单。推动联合惩戒机制建立健全，运用企业经营异常名录与严重违法企业名单与其他部门开展失信联合惩戒，规范市场经济秩序。</t>
  </si>
  <si>
    <t>依法管理，不断改善规范市场经济秩序</t>
  </si>
  <si>
    <t>生态效益指标</t>
  </si>
  <si>
    <t>促进了企业节能减排；保护了自然生态环境。</t>
  </si>
  <si>
    <t>可持续影响指标</t>
  </si>
  <si>
    <t>持续优化营商环境，不断营造公平竞争的市场环境。</t>
  </si>
  <si>
    <t>持续优化</t>
  </si>
  <si>
    <t>满意度指标</t>
  </si>
  <si>
    <t>服务对象满意度</t>
  </si>
  <si>
    <t>≥90%</t>
  </si>
  <si>
    <t>90%</t>
  </si>
  <si>
    <t>10</t>
  </si>
  <si>
    <t>总分</t>
  </si>
  <si>
    <t>保障办公环境和各类检验室正常运转。</t>
  </si>
  <si>
    <t>电费数量</t>
  </si>
  <si>
    <t>＜80万度</t>
  </si>
  <si>
    <t>29.3万度</t>
  </si>
  <si>
    <t>6</t>
  </si>
  <si>
    <t>岗位配置人数</t>
  </si>
  <si>
    <t>＝12人</t>
  </si>
  <si>
    <t>12人</t>
  </si>
  <si>
    <t>水费数量</t>
  </si>
  <si>
    <t>≤0.5万吨</t>
  </si>
  <si>
    <t>0.24万吨</t>
  </si>
  <si>
    <t>安保工作</t>
  </si>
  <si>
    <t>符合合同要求</t>
  </si>
  <si>
    <t>办公大楼及院区维修维护及时性</t>
  </si>
  <si>
    <t>合规</t>
  </si>
  <si>
    <t>工作完成时限</t>
  </si>
  <si>
    <t>项目支出计划总成本</t>
  </si>
  <si>
    <t>≤24万元</t>
  </si>
  <si>
    <t>24万元</t>
  </si>
  <si>
    <t>优化办公环境，促进经济发展</t>
  </si>
  <si>
    <t>促进经济提升</t>
  </si>
  <si>
    <t>7</t>
  </si>
  <si>
    <t>办公楼及院内环境</t>
  </si>
  <si>
    <t>明显改善</t>
  </si>
  <si>
    <t>8</t>
  </si>
  <si>
    <t>办公环境优化</t>
  </si>
  <si>
    <t>优化环境</t>
  </si>
  <si>
    <t>项目持续发挥效用</t>
  </si>
  <si>
    <t>持续影响</t>
  </si>
  <si>
    <t>职工满意度</t>
  </si>
  <si>
    <t>＞90%</t>
  </si>
  <si>
    <t>保障人员工资福利待遇</t>
  </si>
  <si>
    <t>保障人员工资福利待遇，完成年度目标。</t>
  </si>
  <si>
    <t>＝5人</t>
  </si>
  <si>
    <t>2人</t>
  </si>
  <si>
    <t>因政策调整，不再聘用公益岗工作人员，仅保障2名编外聘用人员工资福利支出。</t>
  </si>
  <si>
    <t>保障窗口接线正常运转</t>
  </si>
  <si>
    <t>接线畅通</t>
  </si>
  <si>
    <t>15</t>
  </si>
  <si>
    <t>经费支出</t>
  </si>
  <si>
    <t>按照序时进度支出</t>
  </si>
  <si>
    <t>工资发放标准</t>
  </si>
  <si>
    <t>按照人社局统一核定标准</t>
  </si>
  <si>
    <t>保障工作顺利开展，服务经济发展</t>
  </si>
  <si>
    <t>促进经济发展</t>
  </si>
  <si>
    <t>保障工作顺利开展，服务人民群众</t>
  </si>
  <si>
    <t>保障工作顺利开展，优化环境</t>
  </si>
  <si>
    <t>保障工作顺利开展</t>
  </si>
  <si>
    <t>持续保障</t>
  </si>
  <si>
    <t>公益性岗位人员满意度</t>
  </si>
  <si>
    <t>满意</t>
  </si>
  <si>
    <t>通过购买市场监管信息系统基础网络设备、相关维保服务、运维服务、信息安全服务等，保障机房运行稳定和信息系统安全平稳，提高互联网政务及监管能力；完成企业档案电子化加工工作，加强数据共享，让数据多跑路让群众少跑腿；开展政策法规宣传，提高全民科普水平；通过加大电梯及气瓶管理平台运维投入，提高电梯应急救援响应速度及气瓶充装安全，加强对维保质量的监管，努力实现电梯和气瓶安全管理科学化、精细化、信息化、智慧化。</t>
  </si>
  <si>
    <t>通过购买市场监管信息系统基础网络设备、相关维保服务、运维服务、信息安全服务等，保障机房运行稳定和信息系统安全平稳，提高互联网政务及监管能力；完成企业档案电子化加工工作，加强数据共享，让数据多跑路让群众少跑腿；开展政策法规宣传，提高全民科普水平，完成年度目标。</t>
  </si>
  <si>
    <t>更换UPS电池数量</t>
  </si>
  <si>
    <t>＝16块</t>
  </si>
  <si>
    <t>0块</t>
  </si>
  <si>
    <t>因政策原因，局信息中心档案室搬迁在即，机房预计采取托管模式，为节省经费，不再购买UPS电池。</t>
  </si>
  <si>
    <t>等保测评系统数量</t>
  </si>
  <si>
    <t>基层市场所、三区市场局机关及各办事大厅市场监管专线运维</t>
  </si>
  <si>
    <t>＝50个</t>
  </si>
  <si>
    <t>50个</t>
  </si>
  <si>
    <t>系统正常运维网络运行持续时间</t>
  </si>
  <si>
    <t>＝365天</t>
  </si>
  <si>
    <t>365天</t>
  </si>
  <si>
    <t>新增电子档案数量</t>
  </si>
  <si>
    <t>≥4000卷</t>
  </si>
  <si>
    <t>4000卷</t>
  </si>
  <si>
    <t>严格执行相关财经法规、制度</t>
  </si>
  <si>
    <t>第三方运维机构服务质量考核合格率</t>
  </si>
  <si>
    <t>信息化系统稳定运行率</t>
  </si>
  <si>
    <t>提高企业档案管理效能，方便企业查档、用档。</t>
  </si>
  <si>
    <t>档案管理、使用水平不断提升</t>
  </si>
  <si>
    <t>提高网络安全水平，确保重要数据安全。</t>
  </si>
  <si>
    <t>不出现重大网络安全事件和数据泄露事故</t>
  </si>
  <si>
    <t>工作任务完成时间</t>
  </si>
  <si>
    <t>2023年底</t>
  </si>
  <si>
    <t>项目总成本</t>
  </si>
  <si>
    <t>≤99万元</t>
  </si>
  <si>
    <t>电子档案扫描单价</t>
  </si>
  <si>
    <t>≤0.5元/张</t>
  </si>
  <si>
    <t>0.5元/张</t>
  </si>
  <si>
    <t>优化营商环境，促进我市经济发展</t>
  </si>
  <si>
    <t>对维护信息系统可用性及稳定性的影响程度</t>
  </si>
  <si>
    <t>效果明显</t>
  </si>
  <si>
    <t>有效提高电梯应急救援能力及气瓶充装安全性，减少群众生命财产损失</t>
  </si>
  <si>
    <t>无纸化办公</t>
  </si>
  <si>
    <t>环保</t>
  </si>
  <si>
    <t>信息化平台不断优化，持续优化营商环境，群众获得感不断增强</t>
  </si>
  <si>
    <t>一是开展生产和流通领域商品抽检，促进我市产品质量提升，加强产品质量监督管理，提高产品质量安全监管水平，减少产品质量风险隐患，保障不发生区域性、系统性产品质量安全事件，服务民生、维护消费者合法权益；加大对抽检不合格产品的后处理整改和案件线索移交，净化淮北销售市场。二是开展成品油、车用尿素、农资和石油液化气抽检；三是实施流通领域的小商品抽检；四是开展网络商品抽检工作。分析利用监督抽查和风险监控结果，及时发现处置问题， 落实产品质量安全企业主体责任，提升我省产品质量安全水平，杜绝区域性、行业性产品质量问题发生，防范产品质量风险隐患。</t>
  </si>
  <si>
    <t>一是开展生产和流通领域商品抽检，促进我市产品质量提升，加强产品质量监督管理，提高产品质量安全监管水平，减少产品质量风险隐患，保障不发生区域性、系统性产品质量安全事件，服务民生、维护消费者合法权益；加大对抽检不合格产品的后处理整改和案件线索移交，净化淮北销售市场。二是开展成品油、车用尿素、农资和石油液化气抽检；三是实施流通领域的小商品抽检；四是开展网络商品抽检工作。分析利用监督抽查和风险监控结果，及时发现处置问题， 落实产品质量安全企业主体责任，提升我省产品质量安全水平，杜绝区域性、行业性产品质量问题发生，防范产品质量风险隐患，完成年度目标。</t>
  </si>
  <si>
    <t>12315热线接通率</t>
  </si>
  <si>
    <t>12315电话处置率</t>
  </si>
  <si>
    <t>≥95%</t>
  </si>
  <si>
    <t>95%</t>
  </si>
  <si>
    <t>成品油、农资、石油液化气和车用尿素抽检组数</t>
  </si>
  <si>
    <t>≥105组</t>
  </si>
  <si>
    <t>105组</t>
  </si>
  <si>
    <t>年处理咨询、投诉件数</t>
  </si>
  <si>
    <t>≥20000件</t>
  </si>
  <si>
    <t>42523件</t>
  </si>
  <si>
    <t>年度指标设置不合理，未考虑年内办件数增长率，下年度奖科学设置年度指标。</t>
  </si>
  <si>
    <t>工业产品和流通领域商品质量监督抽查</t>
  </si>
  <si>
    <t>≥240组</t>
  </si>
  <si>
    <t>240组</t>
  </si>
  <si>
    <t>小商品监督抽检组数</t>
  </si>
  <si>
    <t>≥100组</t>
  </si>
  <si>
    <t>100组</t>
  </si>
  <si>
    <t>各类产品质量安全监管业务培训</t>
  </si>
  <si>
    <t>≥2次</t>
  </si>
  <si>
    <t>2次</t>
  </si>
  <si>
    <t>监督抽查程序的规范性</t>
  </si>
  <si>
    <t>规范</t>
  </si>
  <si>
    <t>维护产品质量安全任务有效落实，切实守住全市区域范围内系统性、区域性、行业性产品质量安全风险的底线</t>
  </si>
  <si>
    <t>确保不发生产品质量安全事故</t>
  </si>
  <si>
    <t>加强产品质量监督抽查，确保全市产品质量安全合格率</t>
  </si>
  <si>
    <t>任务完成时间</t>
  </si>
  <si>
    <t>处理时限</t>
  </si>
  <si>
    <t>＝45工作日</t>
  </si>
  <si>
    <t>45工作日</t>
  </si>
  <si>
    <t>受理时限</t>
  </si>
  <si>
    <t>＝7工作日</t>
  </si>
  <si>
    <t>7工作日</t>
  </si>
  <si>
    <t>≤35万元</t>
  </si>
  <si>
    <t>35万元</t>
  </si>
  <si>
    <t>挽回消费者损失</t>
  </si>
  <si>
    <t>效果显著</t>
  </si>
  <si>
    <t>对帮助企业提高产品质量意识、提升产品质量管理水平的影响程度</t>
  </si>
  <si>
    <t>督促商品经营单位注重产品质量，维护消费者合法权益。</t>
  </si>
  <si>
    <t>推进大气污染防治工作</t>
  </si>
  <si>
    <t>生态良好</t>
  </si>
  <si>
    <t>建立健全产品质量监管体系，提高产品质量安全监管水平的影响程度，维护市场正常秩序。</t>
  </si>
  <si>
    <t xml:space="preserve">以问题为导向，从解决人民群众普遍关心的突出问题入手，聚焦大宗消费和高风险食品品种，围绕涉及人民群众身体健康的安全性指标，以及食品安全突出问题开展监督抽检。  </t>
  </si>
  <si>
    <t>以问题为导向，从解决人民群众普遍关心的突出问题入手，聚焦大宗消费和高风险食品品种，围绕涉及人民群众身体健康的安全性指标，以及食品安全突出问题开展监督抽检，完成年前目标任务</t>
  </si>
  <si>
    <t>食品日常监督抽检</t>
  </si>
  <si>
    <t>＝2700批次</t>
  </si>
  <si>
    <t>2700批次</t>
  </si>
  <si>
    <t>食用农产品监督抽检</t>
  </si>
  <si>
    <t>＝1700批次</t>
  </si>
  <si>
    <t>1700批次</t>
  </si>
  <si>
    <t>食品专项整治监督抽检</t>
  </si>
  <si>
    <t>＝1200批次</t>
  </si>
  <si>
    <t>1431批次</t>
  </si>
  <si>
    <t>你点我检监督抽检</t>
  </si>
  <si>
    <t>＝300批次</t>
  </si>
  <si>
    <t>300批次</t>
  </si>
  <si>
    <t>各项日常监督抽检不合格率</t>
  </si>
  <si>
    <t>不低于全省平均数值</t>
  </si>
  <si>
    <t>各项抽检工作经费</t>
  </si>
  <si>
    <t>专款专用</t>
  </si>
  <si>
    <t>保障食品安全，降低群众经济损失</t>
  </si>
  <si>
    <t>降低损失</t>
  </si>
  <si>
    <t>开展各类监督抽检，保障食品安全</t>
  </si>
  <si>
    <t>推进食品安全社会共治共建共享格局建设</t>
  </si>
  <si>
    <t>提倡节约反对浪费，优化环境</t>
  </si>
  <si>
    <t>持续保障我市人民群众舌尖上的安全</t>
  </si>
  <si>
    <t>以问题为导向，从解决人民群众关心的突出问题入手，聚焦高风险食品品种，围绕人民群众身体健康的安全性指标，以及食品安全突出问题开展食品抽检。</t>
  </si>
  <si>
    <t>以问题为导向，从解决人民群众关心的突出问题入手，聚焦高风险食品品种，围绕人民群众身体健康的安全性指标，以及食品安全突出问题开展食品抽检，完成全年目标。</t>
  </si>
  <si>
    <t>“你点我检”抽检批次</t>
  </si>
  <si>
    <t>不合格结果处置情况</t>
  </si>
  <si>
    <t>≤15万元</t>
  </si>
  <si>
    <t>15万元</t>
  </si>
  <si>
    <t>开展食品抽检，保障食品安全</t>
  </si>
  <si>
    <t>本指标不适用</t>
  </si>
  <si>
    <t>无</t>
  </si>
  <si>
    <t>人民群众满意度</t>
  </si>
  <si>
    <t>初步完成电子印章系统平台搭建、实现针对有需要的企业提供电子印章服务。 初步实现企业开办通过手机端操作，方便企业登记。</t>
  </si>
  <si>
    <t>初步完成电子印章系统平台搭建、实现针对有需要的企业提供电子印章服务。 初步实现企业开办通过手机端操作，方便企业登记，完成年度目标。</t>
  </si>
  <si>
    <t>电子印章应用市场主体</t>
  </si>
  <si>
    <t>新增有电子印章需求企业</t>
  </si>
  <si>
    <t>掌上办应用市场主体</t>
  </si>
  <si>
    <t>所有准备新设立市场主体</t>
  </si>
  <si>
    <t>电子印章法律效力</t>
  </si>
  <si>
    <t>与实体公章同等</t>
  </si>
  <si>
    <t>掌上办功能</t>
  </si>
  <si>
    <t>与企业开办电脑端同样功能</t>
  </si>
  <si>
    <t>办事效率、及时性</t>
  </si>
  <si>
    <t>效率明显提升</t>
  </si>
  <si>
    <t>设立登记办理期限</t>
  </si>
  <si>
    <t>满足设立条件一日办结</t>
  </si>
  <si>
    <t>工作经费支出</t>
  </si>
  <si>
    <t>≤60万元</t>
  </si>
  <si>
    <t>59.7万元</t>
  </si>
  <si>
    <t>降低企业成本，提高办事效率，促进经济发展</t>
  </si>
  <si>
    <t>优化营商环境，提高涉企服务效率，增加企业获得感</t>
  </si>
  <si>
    <t>减少出行，节约纸张、减少环境污染程度</t>
  </si>
  <si>
    <t>持续提高营商环境水平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</si>
</sst>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5" fillId="0" borderId="0"/>
  </cellStyleXfs>
  <cellXfs count="29">
    <xf numFmtId="0" fontId="0" fillId="0" borderId="0" xfId="0" applyFont="1">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5" fillId="0" borderId="2" xfId="49" applyFont="1" applyBorder="1" applyAlignment="1">
      <alignment horizontal="center" vertical="center" wrapText="1"/>
    </xf>
    <xf numFmtId="9" fontId="6" fillId="0" borderId="2" xfId="0" applyNumberFormat="1" applyFont="1" applyFill="1" applyBorder="1" applyAlignment="1">
      <alignment horizontal="left" vertical="center" wrapText="1"/>
    </xf>
    <xf numFmtId="0" fontId="5" fillId="0" borderId="4" xfId="49" applyFont="1" applyBorder="1" applyAlignment="1">
      <alignment horizontal="center" vertical="center" wrapText="1"/>
    </xf>
    <xf numFmtId="0" fontId="7"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0" xfId="0" applyFont="1" applyFill="1" applyBorder="1" applyAlignment="1">
      <alignment vertical="center"/>
    </xf>
    <xf numFmtId="2" fontId="7" fillId="0"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5" xfId="0" applyFont="1" applyBorder="1" applyAlignment="1">
      <alignment horizontal="center" vertical="center" wrapText="1"/>
    </xf>
    <xf numFmtId="4" fontId="0" fillId="0" borderId="5"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10" fontId="0" fillId="0" borderId="5"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xSplit="1" ySplit="1" topLeftCell="B2" activePane="bottomRight" state="frozen"/>
      <selection/>
      <selection pane="topRight"/>
      <selection pane="bottomLeft"/>
      <selection pane="bottomRight" activeCell="B9" sqref="B9"/>
    </sheetView>
  </sheetViews>
  <sheetFormatPr defaultColWidth="9" defaultRowHeight="28" customHeight="1" outlineLevelCol="6"/>
  <cols>
    <col min="2" max="2" width="42.25" customWidth="1"/>
    <col min="3" max="3" width="16" customWidth="1"/>
    <col min="4" max="4" width="17" customWidth="1"/>
    <col min="5" max="7" width="16" customWidth="1"/>
    <col min="8" max="9" width="13" customWidth="1"/>
  </cols>
  <sheetData>
    <row r="1" ht="51" customHeight="1" spans="1:7">
      <c r="A1" s="24" t="s">
        <v>0</v>
      </c>
      <c r="B1" s="24" t="s">
        <v>1</v>
      </c>
      <c r="C1" s="24" t="s">
        <v>2</v>
      </c>
      <c r="D1" s="24" t="s">
        <v>3</v>
      </c>
      <c r="E1" s="24" t="s">
        <v>4</v>
      </c>
      <c r="F1" s="24" t="s">
        <v>5</v>
      </c>
      <c r="G1" s="24" t="s">
        <v>6</v>
      </c>
    </row>
    <row r="2" customHeight="1" spans="1:7">
      <c r="A2" s="25">
        <v>1</v>
      </c>
      <c r="B2" s="25" t="s">
        <v>7</v>
      </c>
      <c r="C2" s="26">
        <v>910000</v>
      </c>
      <c r="D2" s="26">
        <v>910000</v>
      </c>
      <c r="E2" s="27">
        <v>1</v>
      </c>
      <c r="F2" s="25" t="s">
        <v>8</v>
      </c>
      <c r="G2" s="25" t="s">
        <v>9</v>
      </c>
    </row>
    <row r="3" customHeight="1" spans="1:7">
      <c r="A3" s="25">
        <v>2</v>
      </c>
      <c r="B3" s="25" t="s">
        <v>10</v>
      </c>
      <c r="C3" s="26">
        <v>240000</v>
      </c>
      <c r="D3" s="26">
        <v>240000</v>
      </c>
      <c r="E3" s="27">
        <v>1</v>
      </c>
      <c r="F3" s="25" t="s">
        <v>11</v>
      </c>
      <c r="G3" s="25" t="s">
        <v>9</v>
      </c>
    </row>
    <row r="4" customHeight="1" spans="1:7">
      <c r="A4" s="25">
        <v>3</v>
      </c>
      <c r="B4" s="25" t="s">
        <v>12</v>
      </c>
      <c r="C4" s="26">
        <v>200000</v>
      </c>
      <c r="D4" s="26">
        <v>100925.22</v>
      </c>
      <c r="E4" s="28">
        <v>0.5046</v>
      </c>
      <c r="F4" s="25" t="s">
        <v>13</v>
      </c>
      <c r="G4" s="25" t="s">
        <v>14</v>
      </c>
    </row>
    <row r="5" customHeight="1" spans="1:7">
      <c r="A5" s="25">
        <v>4</v>
      </c>
      <c r="B5" s="25" t="s">
        <v>15</v>
      </c>
      <c r="C5" s="26">
        <v>670000</v>
      </c>
      <c r="D5" s="26">
        <v>670000</v>
      </c>
      <c r="E5" s="27">
        <v>1</v>
      </c>
      <c r="F5" s="25" t="s">
        <v>16</v>
      </c>
      <c r="G5" s="25" t="s">
        <v>9</v>
      </c>
    </row>
    <row r="6" customHeight="1" spans="1:7">
      <c r="A6" s="25">
        <v>5</v>
      </c>
      <c r="B6" s="25" t="s">
        <v>17</v>
      </c>
      <c r="C6" s="26">
        <v>350000</v>
      </c>
      <c r="D6" s="26">
        <v>350000</v>
      </c>
      <c r="E6" s="27">
        <v>1</v>
      </c>
      <c r="F6" s="25" t="s">
        <v>11</v>
      </c>
      <c r="G6" s="25" t="s">
        <v>9</v>
      </c>
    </row>
    <row r="7" customHeight="1" spans="1:7">
      <c r="A7" s="25">
        <v>6</v>
      </c>
      <c r="B7" s="25" t="s">
        <v>18</v>
      </c>
      <c r="C7" s="26">
        <v>1234300</v>
      </c>
      <c r="D7" s="26">
        <v>1233111.6</v>
      </c>
      <c r="E7" s="28">
        <v>0.999</v>
      </c>
      <c r="F7" s="25" t="s">
        <v>19</v>
      </c>
      <c r="G7" s="25" t="s">
        <v>9</v>
      </c>
    </row>
    <row r="8" customHeight="1" spans="1:7">
      <c r="A8" s="25">
        <v>7</v>
      </c>
      <c r="B8" s="25" t="s">
        <v>20</v>
      </c>
      <c r="C8" s="26">
        <v>150000</v>
      </c>
      <c r="D8" s="26">
        <v>150000</v>
      </c>
      <c r="E8" s="27">
        <v>1</v>
      </c>
      <c r="F8" s="25" t="s">
        <v>11</v>
      </c>
      <c r="G8" s="25" t="s">
        <v>9</v>
      </c>
    </row>
    <row r="9" customHeight="1" spans="1:7">
      <c r="A9" s="25">
        <v>8</v>
      </c>
      <c r="B9" s="25" t="s">
        <v>21</v>
      </c>
      <c r="C9" s="26">
        <v>600000</v>
      </c>
      <c r="D9" s="26">
        <v>597000</v>
      </c>
      <c r="E9" s="28">
        <v>0.995</v>
      </c>
      <c r="F9" s="25" t="s">
        <v>22</v>
      </c>
      <c r="G9" s="25" t="s">
        <v>9</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4"/>
  <sheetViews>
    <sheetView topLeftCell="A49" workbookViewId="0">
      <selection activeCell="Q32" sqref="Q32"/>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7</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91</v>
      </c>
      <c r="G8" s="11">
        <f t="shared" si="0"/>
        <v>91</v>
      </c>
      <c r="H8" s="11">
        <f t="shared" si="0"/>
        <v>91</v>
      </c>
      <c r="I8" s="6">
        <v>10</v>
      </c>
      <c r="J8" s="19">
        <f>H8/G8</f>
        <v>1</v>
      </c>
      <c r="K8" s="20">
        <f>IF(J8*I8&gt;10,10,J8*I8)</f>
        <v>10</v>
      </c>
    </row>
    <row r="9" s="1" customFormat="1" ht="33.5" customHeight="1" spans="1:11">
      <c r="A9" s="9"/>
      <c r="B9" s="9"/>
      <c r="C9" s="9"/>
      <c r="D9" s="6" t="s">
        <v>37</v>
      </c>
      <c r="E9" s="6"/>
      <c r="F9" s="11">
        <v>91</v>
      </c>
      <c r="G9" s="11">
        <v>91</v>
      </c>
      <c r="H9" s="11">
        <v>91</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228" customHeight="1" spans="1:15">
      <c r="A13" s="13"/>
      <c r="B13" s="14" t="s">
        <v>45</v>
      </c>
      <c r="C13" s="14"/>
      <c r="D13" s="14"/>
      <c r="E13" s="14"/>
      <c r="F13" s="14"/>
      <c r="G13" s="14"/>
      <c r="H13" s="14" t="s">
        <v>45</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56</v>
      </c>
      <c r="E15" s="16"/>
      <c r="F15" s="16"/>
      <c r="G15" s="10" t="s">
        <v>57</v>
      </c>
      <c r="H15" s="10" t="s">
        <v>58</v>
      </c>
      <c r="I15" s="10" t="s">
        <v>59</v>
      </c>
      <c r="J15" s="6">
        <v>1</v>
      </c>
      <c r="K15" s="10" t="s">
        <v>39</v>
      </c>
    </row>
    <row r="16" s="1" customFormat="1" ht="46" customHeight="1" spans="1:11">
      <c r="A16" s="13"/>
      <c r="B16" s="15"/>
      <c r="C16" s="15"/>
      <c r="D16" s="16" t="s">
        <v>60</v>
      </c>
      <c r="E16" s="16"/>
      <c r="F16" s="16"/>
      <c r="G16" s="10" t="s">
        <v>61</v>
      </c>
      <c r="H16" s="10" t="s">
        <v>62</v>
      </c>
      <c r="I16" s="10" t="s">
        <v>59</v>
      </c>
      <c r="J16" s="6">
        <v>1</v>
      </c>
      <c r="K16" s="10" t="s">
        <v>63</v>
      </c>
    </row>
    <row r="17" s="1" customFormat="1" ht="36.5" customHeight="1" spans="1:11">
      <c r="A17" s="13"/>
      <c r="B17" s="15"/>
      <c r="C17" s="15"/>
      <c r="D17" s="16" t="s">
        <v>64</v>
      </c>
      <c r="E17" s="16"/>
      <c r="F17" s="16"/>
      <c r="G17" s="10" t="s">
        <v>65</v>
      </c>
      <c r="H17" s="10" t="s">
        <v>66</v>
      </c>
      <c r="I17" s="10" t="s">
        <v>59</v>
      </c>
      <c r="J17" s="6">
        <v>0.8</v>
      </c>
      <c r="K17" s="10" t="s">
        <v>67</v>
      </c>
    </row>
    <row r="18" s="1" customFormat="1" ht="36.5" customHeight="1" spans="1:11">
      <c r="A18" s="13"/>
      <c r="B18" s="15"/>
      <c r="C18" s="15"/>
      <c r="D18" s="16" t="s">
        <v>68</v>
      </c>
      <c r="E18" s="16"/>
      <c r="F18" s="16"/>
      <c r="G18" s="10" t="s">
        <v>69</v>
      </c>
      <c r="H18" s="10" t="s">
        <v>70</v>
      </c>
      <c r="I18" s="10" t="s">
        <v>59</v>
      </c>
      <c r="J18" s="6">
        <v>1</v>
      </c>
      <c r="K18" s="10" t="s">
        <v>39</v>
      </c>
    </row>
    <row r="19" s="1" customFormat="1" ht="36.5" customHeight="1" spans="1:11">
      <c r="A19" s="13"/>
      <c r="B19" s="15"/>
      <c r="C19" s="15"/>
      <c r="D19" s="16" t="s">
        <v>71</v>
      </c>
      <c r="E19" s="16"/>
      <c r="F19" s="16"/>
      <c r="G19" s="10" t="s">
        <v>72</v>
      </c>
      <c r="H19" s="10" t="s">
        <v>73</v>
      </c>
      <c r="I19" s="10" t="s">
        <v>59</v>
      </c>
      <c r="J19" s="6">
        <v>1</v>
      </c>
      <c r="K19" s="10" t="s">
        <v>39</v>
      </c>
    </row>
    <row r="20" s="1" customFormat="1" ht="36.5" customHeight="1" spans="1:11">
      <c r="A20" s="13"/>
      <c r="B20" s="15"/>
      <c r="C20" s="15"/>
      <c r="D20" s="16" t="s">
        <v>74</v>
      </c>
      <c r="E20" s="16"/>
      <c r="F20" s="16"/>
      <c r="G20" s="10" t="s">
        <v>75</v>
      </c>
      <c r="H20" s="10" t="s">
        <v>76</v>
      </c>
      <c r="I20" s="10" t="s">
        <v>59</v>
      </c>
      <c r="J20" s="6">
        <v>1</v>
      </c>
      <c r="K20" s="10" t="s">
        <v>39</v>
      </c>
    </row>
    <row r="21" s="1" customFormat="1" ht="36.5" customHeight="1" spans="1:11">
      <c r="A21" s="13"/>
      <c r="B21" s="15"/>
      <c r="C21" s="15"/>
      <c r="D21" s="16" t="s">
        <v>77</v>
      </c>
      <c r="E21" s="16"/>
      <c r="F21" s="16"/>
      <c r="G21" s="10" t="s">
        <v>78</v>
      </c>
      <c r="H21" s="10" t="s">
        <v>79</v>
      </c>
      <c r="I21" s="10" t="s">
        <v>59</v>
      </c>
      <c r="J21" s="6">
        <v>1</v>
      </c>
      <c r="K21" s="10" t="s">
        <v>39</v>
      </c>
    </row>
    <row r="22" s="1" customFormat="1" ht="36.5" customHeight="1" spans="1:11">
      <c r="A22" s="13"/>
      <c r="B22" s="15"/>
      <c r="C22" s="15"/>
      <c r="D22" s="16" t="s">
        <v>80</v>
      </c>
      <c r="E22" s="16"/>
      <c r="F22" s="16"/>
      <c r="G22" s="10" t="s">
        <v>81</v>
      </c>
      <c r="H22" s="10" t="s">
        <v>82</v>
      </c>
      <c r="I22" s="10" t="s">
        <v>59</v>
      </c>
      <c r="J22" s="6">
        <v>1</v>
      </c>
      <c r="K22" s="10" t="s">
        <v>39</v>
      </c>
    </row>
    <row r="23" s="1" customFormat="1" ht="36.5" customHeight="1" spans="1:11">
      <c r="A23" s="13"/>
      <c r="B23" s="15"/>
      <c r="C23" s="15"/>
      <c r="D23" s="16" t="s">
        <v>83</v>
      </c>
      <c r="E23" s="16"/>
      <c r="F23" s="16"/>
      <c r="G23" s="10" t="s">
        <v>84</v>
      </c>
      <c r="H23" s="10" t="s">
        <v>85</v>
      </c>
      <c r="I23" s="10" t="s">
        <v>59</v>
      </c>
      <c r="J23" s="6">
        <v>1</v>
      </c>
      <c r="K23" s="10" t="s">
        <v>39</v>
      </c>
    </row>
    <row r="24" s="1" customFormat="1" ht="47" customHeight="1" spans="1:11">
      <c r="A24" s="13"/>
      <c r="B24" s="15"/>
      <c r="C24" s="15"/>
      <c r="D24" s="16" t="s">
        <v>86</v>
      </c>
      <c r="E24" s="16"/>
      <c r="F24" s="16"/>
      <c r="G24" s="10" t="s">
        <v>87</v>
      </c>
      <c r="H24" s="10" t="s">
        <v>88</v>
      </c>
      <c r="I24" s="10" t="s">
        <v>59</v>
      </c>
      <c r="J24" s="6">
        <v>1</v>
      </c>
      <c r="K24" s="10" t="s">
        <v>63</v>
      </c>
    </row>
    <row r="25" s="1" customFormat="1" ht="47" customHeight="1" spans="1:11">
      <c r="A25" s="13"/>
      <c r="B25" s="15"/>
      <c r="C25" s="15"/>
      <c r="D25" s="16" t="s">
        <v>89</v>
      </c>
      <c r="E25" s="16"/>
      <c r="F25" s="16"/>
      <c r="G25" s="10" t="s">
        <v>90</v>
      </c>
      <c r="H25" s="10" t="s">
        <v>91</v>
      </c>
      <c r="I25" s="10" t="s">
        <v>59</v>
      </c>
      <c r="J25" s="6">
        <v>1</v>
      </c>
      <c r="K25" s="10" t="s">
        <v>63</v>
      </c>
    </row>
    <row r="26" s="1" customFormat="1" ht="47" customHeight="1" spans="1:11">
      <c r="A26" s="13"/>
      <c r="B26" s="15"/>
      <c r="C26" s="15"/>
      <c r="D26" s="16" t="s">
        <v>92</v>
      </c>
      <c r="E26" s="16"/>
      <c r="F26" s="16"/>
      <c r="G26" s="10" t="s">
        <v>93</v>
      </c>
      <c r="H26" s="10" t="s">
        <v>94</v>
      </c>
      <c r="I26" s="10" t="s">
        <v>59</v>
      </c>
      <c r="J26" s="6">
        <v>1</v>
      </c>
      <c r="K26" s="10" t="s">
        <v>63</v>
      </c>
    </row>
    <row r="27" s="1" customFormat="1" ht="36.5" customHeight="1" spans="1:11">
      <c r="A27" s="13"/>
      <c r="B27" s="15"/>
      <c r="C27" s="15"/>
      <c r="D27" s="16" t="s">
        <v>95</v>
      </c>
      <c r="E27" s="16"/>
      <c r="F27" s="16"/>
      <c r="G27" s="10" t="s">
        <v>96</v>
      </c>
      <c r="H27" s="10" t="s">
        <v>97</v>
      </c>
      <c r="I27" s="10" t="s">
        <v>59</v>
      </c>
      <c r="J27" s="6">
        <v>1</v>
      </c>
      <c r="K27" s="10" t="s">
        <v>39</v>
      </c>
    </row>
    <row r="28" s="1" customFormat="1" ht="56" customHeight="1" spans="1:11">
      <c r="A28" s="13"/>
      <c r="B28" s="15"/>
      <c r="C28" s="15"/>
      <c r="D28" s="16" t="s">
        <v>98</v>
      </c>
      <c r="E28" s="16"/>
      <c r="F28" s="16"/>
      <c r="G28" s="10" t="s">
        <v>99</v>
      </c>
      <c r="H28" s="10" t="s">
        <v>100</v>
      </c>
      <c r="I28" s="10" t="s">
        <v>59</v>
      </c>
      <c r="J28" s="6">
        <v>1</v>
      </c>
      <c r="K28" s="10" t="s">
        <v>63</v>
      </c>
    </row>
    <row r="29" s="1" customFormat="1" ht="36.5" customHeight="1" spans="1:11">
      <c r="A29" s="13"/>
      <c r="B29" s="15"/>
      <c r="C29" s="15"/>
      <c r="D29" s="16" t="s">
        <v>101</v>
      </c>
      <c r="E29" s="16"/>
      <c r="F29" s="16"/>
      <c r="G29" s="10" t="s">
        <v>102</v>
      </c>
      <c r="H29" s="10" t="s">
        <v>103</v>
      </c>
      <c r="I29" s="10" t="s">
        <v>59</v>
      </c>
      <c r="J29" s="6">
        <v>1</v>
      </c>
      <c r="K29" s="6" t="s">
        <v>39</v>
      </c>
    </row>
    <row r="30" s="1" customFormat="1" ht="36.5" customHeight="1" spans="1:11">
      <c r="A30" s="13"/>
      <c r="B30" s="15"/>
      <c r="C30" s="15"/>
      <c r="D30" s="16" t="s">
        <v>104</v>
      </c>
      <c r="E30" s="16"/>
      <c r="F30" s="16"/>
      <c r="G30" s="10" t="s">
        <v>81</v>
      </c>
      <c r="H30" s="10" t="s">
        <v>82</v>
      </c>
      <c r="I30" s="10" t="s">
        <v>59</v>
      </c>
      <c r="J30" s="6">
        <v>1</v>
      </c>
      <c r="K30" s="6" t="s">
        <v>39</v>
      </c>
    </row>
    <row r="31" s="1" customFormat="1" ht="36.5" customHeight="1" spans="1:11">
      <c r="A31" s="13"/>
      <c r="B31" s="15"/>
      <c r="C31" s="15"/>
      <c r="D31" s="16" t="s">
        <v>105</v>
      </c>
      <c r="E31" s="16"/>
      <c r="F31" s="16"/>
      <c r="G31" s="10" t="s">
        <v>69</v>
      </c>
      <c r="H31" s="10" t="s">
        <v>106</v>
      </c>
      <c r="I31" s="10" t="s">
        <v>59</v>
      </c>
      <c r="J31" s="6">
        <v>1</v>
      </c>
      <c r="K31" s="6" t="s">
        <v>39</v>
      </c>
    </row>
    <row r="32" s="1" customFormat="1" ht="36.5" customHeight="1" spans="1:11">
      <c r="A32" s="13"/>
      <c r="B32" s="15"/>
      <c r="C32" s="15"/>
      <c r="D32" s="16" t="s">
        <v>107</v>
      </c>
      <c r="E32" s="16"/>
      <c r="F32" s="16"/>
      <c r="G32" s="10" t="s">
        <v>61</v>
      </c>
      <c r="H32" s="10" t="s">
        <v>108</v>
      </c>
      <c r="I32" s="10" t="s">
        <v>59</v>
      </c>
      <c r="J32" s="6">
        <v>1</v>
      </c>
      <c r="K32" s="6" t="s">
        <v>39</v>
      </c>
    </row>
    <row r="33" s="1" customFormat="1" ht="36.5" customHeight="1" spans="1:11">
      <c r="A33" s="13"/>
      <c r="B33" s="15"/>
      <c r="C33" s="15"/>
      <c r="D33" s="16" t="s">
        <v>109</v>
      </c>
      <c r="E33" s="16"/>
      <c r="F33" s="16"/>
      <c r="G33" s="10" t="s">
        <v>110</v>
      </c>
      <c r="H33" s="10" t="s">
        <v>111</v>
      </c>
      <c r="I33" s="10" t="s">
        <v>59</v>
      </c>
      <c r="J33" s="6">
        <v>1</v>
      </c>
      <c r="K33" s="6" t="s">
        <v>39</v>
      </c>
    </row>
    <row r="34" s="1" customFormat="1" ht="36.5" customHeight="1" spans="1:11">
      <c r="A34" s="13"/>
      <c r="B34" s="15"/>
      <c r="C34" s="15"/>
      <c r="D34" s="16" t="s">
        <v>112</v>
      </c>
      <c r="E34" s="16"/>
      <c r="F34" s="16"/>
      <c r="G34" s="10" t="s">
        <v>113</v>
      </c>
      <c r="H34" s="10" t="s">
        <v>114</v>
      </c>
      <c r="I34" s="10" t="s">
        <v>59</v>
      </c>
      <c r="J34" s="6">
        <v>1</v>
      </c>
      <c r="K34" s="6" t="s">
        <v>39</v>
      </c>
    </row>
    <row r="35" s="1" customFormat="1" ht="30" customHeight="1" spans="1:11">
      <c r="A35" s="13"/>
      <c r="B35" s="15"/>
      <c r="C35" s="17" t="s">
        <v>115</v>
      </c>
      <c r="D35" s="16" t="s">
        <v>116</v>
      </c>
      <c r="E35" s="16"/>
      <c r="F35" s="16"/>
      <c r="G35" s="10" t="s">
        <v>117</v>
      </c>
      <c r="H35" s="10" t="s">
        <v>58</v>
      </c>
      <c r="I35" s="10" t="s">
        <v>118</v>
      </c>
      <c r="J35" s="6">
        <v>2</v>
      </c>
      <c r="K35" s="6" t="s">
        <v>39</v>
      </c>
    </row>
    <row r="36" s="1" customFormat="1" ht="36.5" customHeight="1" spans="1:11">
      <c r="A36" s="13"/>
      <c r="B36" s="15"/>
      <c r="C36" s="17"/>
      <c r="D36" s="16" t="s">
        <v>119</v>
      </c>
      <c r="E36" s="16"/>
      <c r="F36" s="16"/>
      <c r="G36" s="10" t="s">
        <v>120</v>
      </c>
      <c r="H36" s="10" t="s">
        <v>58</v>
      </c>
      <c r="I36" s="10" t="s">
        <v>118</v>
      </c>
      <c r="J36" s="6">
        <v>2</v>
      </c>
      <c r="K36" s="6" t="s">
        <v>39</v>
      </c>
    </row>
    <row r="37" s="1" customFormat="1" ht="36.5" customHeight="1" spans="1:11">
      <c r="A37" s="13"/>
      <c r="B37" s="15"/>
      <c r="C37" s="17"/>
      <c r="D37" s="16" t="s">
        <v>121</v>
      </c>
      <c r="E37" s="16"/>
      <c r="F37" s="16"/>
      <c r="G37" s="10" t="s">
        <v>122</v>
      </c>
      <c r="H37" s="10" t="s">
        <v>58</v>
      </c>
      <c r="I37" s="10" t="s">
        <v>118</v>
      </c>
      <c r="J37" s="6">
        <v>2</v>
      </c>
      <c r="K37" s="6" t="s">
        <v>39</v>
      </c>
    </row>
    <row r="38" s="1" customFormat="1" ht="36.5" customHeight="1" spans="1:11">
      <c r="A38" s="13"/>
      <c r="B38" s="15"/>
      <c r="C38" s="17"/>
      <c r="D38" s="16" t="s">
        <v>123</v>
      </c>
      <c r="E38" s="16"/>
      <c r="F38" s="16"/>
      <c r="G38" s="10" t="s">
        <v>124</v>
      </c>
      <c r="H38" s="10" t="s">
        <v>58</v>
      </c>
      <c r="I38" s="10" t="s">
        <v>118</v>
      </c>
      <c r="J38" s="6">
        <v>2</v>
      </c>
      <c r="K38" s="6" t="s">
        <v>39</v>
      </c>
    </row>
    <row r="39" s="1" customFormat="1" ht="36.5" customHeight="1" spans="1:11">
      <c r="A39" s="13"/>
      <c r="B39" s="15"/>
      <c r="C39" s="17"/>
      <c r="D39" s="16" t="s">
        <v>125</v>
      </c>
      <c r="E39" s="16"/>
      <c r="F39" s="16"/>
      <c r="G39" s="10" t="s">
        <v>126</v>
      </c>
      <c r="H39" s="10" t="s">
        <v>58</v>
      </c>
      <c r="I39" s="10" t="s">
        <v>118</v>
      </c>
      <c r="J39" s="6">
        <v>2</v>
      </c>
      <c r="K39" s="6" t="s">
        <v>39</v>
      </c>
    </row>
    <row r="40" s="1" customFormat="1" ht="36.5" customHeight="1" spans="1:11">
      <c r="A40" s="13"/>
      <c r="B40" s="15"/>
      <c r="C40" s="17"/>
      <c r="D40" s="16" t="s">
        <v>127</v>
      </c>
      <c r="E40" s="16"/>
      <c r="F40" s="16"/>
      <c r="G40" s="10" t="s">
        <v>128</v>
      </c>
      <c r="H40" s="10" t="s">
        <v>58</v>
      </c>
      <c r="I40" s="10" t="s">
        <v>118</v>
      </c>
      <c r="J40" s="6">
        <v>2</v>
      </c>
      <c r="K40" s="6" t="s">
        <v>39</v>
      </c>
    </row>
    <row r="41" s="1" customFormat="1" ht="36.5" customHeight="1" spans="1:11">
      <c r="A41" s="13"/>
      <c r="B41" s="15"/>
      <c r="C41" s="17"/>
      <c r="D41" s="16" t="s">
        <v>129</v>
      </c>
      <c r="E41" s="16"/>
      <c r="F41" s="16"/>
      <c r="G41" s="10" t="s">
        <v>130</v>
      </c>
      <c r="H41" s="10" t="s">
        <v>131</v>
      </c>
      <c r="I41" s="10" t="s">
        <v>118</v>
      </c>
      <c r="J41" s="6">
        <v>2</v>
      </c>
      <c r="K41" s="6" t="s">
        <v>39</v>
      </c>
    </row>
    <row r="42" s="1" customFormat="1" ht="36.5" customHeight="1" spans="1:11">
      <c r="A42" s="13"/>
      <c r="B42" s="15"/>
      <c r="C42" s="17"/>
      <c r="D42" s="16" t="s">
        <v>132</v>
      </c>
      <c r="E42" s="16"/>
      <c r="F42" s="16"/>
      <c r="G42" s="10" t="s">
        <v>126</v>
      </c>
      <c r="H42" s="10" t="s">
        <v>58</v>
      </c>
      <c r="I42" s="10" t="s">
        <v>118</v>
      </c>
      <c r="J42" s="6">
        <v>2</v>
      </c>
      <c r="K42" s="6" t="s">
        <v>39</v>
      </c>
    </row>
    <row r="43" s="1" customFormat="1" ht="36.5" customHeight="1" spans="1:11">
      <c r="A43" s="13"/>
      <c r="B43" s="15"/>
      <c r="C43" s="17"/>
      <c r="D43" s="16" t="s">
        <v>133</v>
      </c>
      <c r="E43" s="16"/>
      <c r="F43" s="16"/>
      <c r="G43" s="10" t="s">
        <v>134</v>
      </c>
      <c r="H43" s="10" t="s">
        <v>58</v>
      </c>
      <c r="I43" s="10" t="s">
        <v>118</v>
      </c>
      <c r="J43" s="6">
        <v>2</v>
      </c>
      <c r="K43" s="6" t="s">
        <v>39</v>
      </c>
    </row>
    <row r="44" s="1" customFormat="1" ht="36.5" customHeight="1" spans="1:11">
      <c r="A44" s="13"/>
      <c r="B44" s="15"/>
      <c r="C44" s="17"/>
      <c r="D44" s="16" t="s">
        <v>135</v>
      </c>
      <c r="E44" s="16"/>
      <c r="F44" s="16"/>
      <c r="G44" s="10" t="s">
        <v>136</v>
      </c>
      <c r="H44" s="10" t="s">
        <v>58</v>
      </c>
      <c r="I44" s="10" t="s">
        <v>118</v>
      </c>
      <c r="J44" s="6">
        <v>2</v>
      </c>
      <c r="K44" s="6" t="s">
        <v>39</v>
      </c>
    </row>
    <row r="45" s="1" customFormat="1" ht="36.5" customHeight="1" spans="1:11">
      <c r="A45" s="13"/>
      <c r="B45" s="15"/>
      <c r="C45" s="17"/>
      <c r="D45" s="16" t="s">
        <v>137</v>
      </c>
      <c r="E45" s="16"/>
      <c r="F45" s="16"/>
      <c r="G45" s="10" t="s">
        <v>138</v>
      </c>
      <c r="H45" s="10" t="s">
        <v>139</v>
      </c>
      <c r="I45" s="10" t="s">
        <v>118</v>
      </c>
      <c r="J45" s="6">
        <v>2</v>
      </c>
      <c r="K45" s="6" t="s">
        <v>39</v>
      </c>
    </row>
    <row r="46" s="1" customFormat="1" ht="30" customHeight="1" spans="1:11">
      <c r="A46" s="13"/>
      <c r="B46" s="15"/>
      <c r="C46" s="17" t="s">
        <v>140</v>
      </c>
      <c r="D46" s="16" t="s">
        <v>141</v>
      </c>
      <c r="E46" s="16"/>
      <c r="F46" s="16"/>
      <c r="G46" s="10" t="s">
        <v>142</v>
      </c>
      <c r="H46" s="10" t="s">
        <v>58</v>
      </c>
      <c r="I46" s="10" t="s">
        <v>118</v>
      </c>
      <c r="J46" s="6">
        <v>2</v>
      </c>
      <c r="K46" s="6" t="s">
        <v>39</v>
      </c>
    </row>
    <row r="47" s="1" customFormat="1" ht="36.5" customHeight="1" spans="1:11">
      <c r="A47" s="13"/>
      <c r="B47" s="15"/>
      <c r="C47" s="17"/>
      <c r="D47" s="16" t="s">
        <v>143</v>
      </c>
      <c r="E47" s="16"/>
      <c r="F47" s="16"/>
      <c r="G47" s="10" t="s">
        <v>144</v>
      </c>
      <c r="H47" s="10" t="s">
        <v>58</v>
      </c>
      <c r="I47" s="10" t="s">
        <v>118</v>
      </c>
      <c r="J47" s="6">
        <v>2</v>
      </c>
      <c r="K47" s="6" t="s">
        <v>39</v>
      </c>
    </row>
    <row r="48" s="1" customFormat="1" ht="30" customHeight="1" spans="1:11">
      <c r="A48" s="13"/>
      <c r="B48" s="15"/>
      <c r="C48" s="17" t="s">
        <v>145</v>
      </c>
      <c r="D48" s="16" t="s">
        <v>146</v>
      </c>
      <c r="E48" s="16"/>
      <c r="F48" s="16"/>
      <c r="G48" s="10" t="s">
        <v>147</v>
      </c>
      <c r="H48" s="10" t="s">
        <v>148</v>
      </c>
      <c r="I48" s="10" t="s">
        <v>149</v>
      </c>
      <c r="J48" s="6">
        <v>4</v>
      </c>
      <c r="K48" s="6" t="s">
        <v>39</v>
      </c>
    </row>
    <row r="49" s="1" customFormat="1" ht="36.5" customHeight="1" spans="1:11">
      <c r="A49" s="13"/>
      <c r="B49" s="15" t="s">
        <v>150</v>
      </c>
      <c r="C49" s="15" t="s">
        <v>151</v>
      </c>
      <c r="D49" s="16" t="s">
        <v>152</v>
      </c>
      <c r="E49" s="16"/>
      <c r="F49" s="16"/>
      <c r="G49" s="10" t="s">
        <v>153</v>
      </c>
      <c r="H49" s="10" t="s">
        <v>58</v>
      </c>
      <c r="I49" s="10" t="s">
        <v>154</v>
      </c>
      <c r="J49" s="6">
        <v>3</v>
      </c>
      <c r="K49" s="6" t="s">
        <v>39</v>
      </c>
    </row>
    <row r="50" s="1" customFormat="1" ht="36.5" customHeight="1" spans="1:11">
      <c r="A50" s="13"/>
      <c r="B50" s="15"/>
      <c r="C50" s="15"/>
      <c r="D50" s="16" t="s">
        <v>155</v>
      </c>
      <c r="E50" s="16"/>
      <c r="F50" s="16"/>
      <c r="G50" s="10" t="s">
        <v>153</v>
      </c>
      <c r="H50" s="10" t="s">
        <v>58</v>
      </c>
      <c r="I50" s="10" t="s">
        <v>154</v>
      </c>
      <c r="J50" s="6">
        <v>3</v>
      </c>
      <c r="K50" s="6" t="s">
        <v>39</v>
      </c>
    </row>
    <row r="51" s="1" customFormat="1" ht="30" customHeight="1" spans="1:11">
      <c r="A51" s="13"/>
      <c r="B51" s="15"/>
      <c r="C51" s="17" t="s">
        <v>156</v>
      </c>
      <c r="D51" s="16" t="s">
        <v>157</v>
      </c>
      <c r="E51" s="16"/>
      <c r="F51" s="16"/>
      <c r="G51" s="10" t="s">
        <v>158</v>
      </c>
      <c r="H51" s="10" t="s">
        <v>58</v>
      </c>
      <c r="I51" s="10" t="s">
        <v>118</v>
      </c>
      <c r="J51" s="6">
        <v>2</v>
      </c>
      <c r="K51" s="6" t="s">
        <v>39</v>
      </c>
    </row>
    <row r="52" s="1" customFormat="1" ht="36.5" customHeight="1" spans="1:11">
      <c r="A52" s="13"/>
      <c r="B52" s="15"/>
      <c r="C52" s="17"/>
      <c r="D52" s="16" t="s">
        <v>159</v>
      </c>
      <c r="E52" s="16"/>
      <c r="F52" s="16"/>
      <c r="G52" s="10" t="s">
        <v>126</v>
      </c>
      <c r="H52" s="10" t="s">
        <v>58</v>
      </c>
      <c r="I52" s="10" t="s">
        <v>118</v>
      </c>
      <c r="J52" s="6">
        <v>2</v>
      </c>
      <c r="K52" s="6" t="s">
        <v>39</v>
      </c>
    </row>
    <row r="53" s="1" customFormat="1" ht="36.5" customHeight="1" spans="1:11">
      <c r="A53" s="13"/>
      <c r="B53" s="15"/>
      <c r="C53" s="17"/>
      <c r="D53" s="16" t="s">
        <v>160</v>
      </c>
      <c r="E53" s="16"/>
      <c r="F53" s="16"/>
      <c r="G53" s="10" t="s">
        <v>161</v>
      </c>
      <c r="H53" s="10" t="s">
        <v>58</v>
      </c>
      <c r="I53" s="10" t="s">
        <v>118</v>
      </c>
      <c r="J53" s="6">
        <v>2</v>
      </c>
      <c r="K53" s="6" t="s">
        <v>39</v>
      </c>
    </row>
    <row r="54" s="1" customFormat="1" ht="36.5" customHeight="1" spans="1:11">
      <c r="A54" s="13"/>
      <c r="B54" s="15"/>
      <c r="C54" s="17"/>
      <c r="D54" s="16" t="s">
        <v>162</v>
      </c>
      <c r="E54" s="16"/>
      <c r="F54" s="16"/>
      <c r="G54" s="10" t="s">
        <v>163</v>
      </c>
      <c r="H54" s="10" t="s">
        <v>58</v>
      </c>
      <c r="I54" s="10" t="s">
        <v>118</v>
      </c>
      <c r="J54" s="6">
        <v>2</v>
      </c>
      <c r="K54" s="6" t="s">
        <v>39</v>
      </c>
    </row>
    <row r="55" s="1" customFormat="1" ht="36.5" customHeight="1" spans="1:11">
      <c r="A55" s="13"/>
      <c r="B55" s="15"/>
      <c r="C55" s="17"/>
      <c r="D55" s="16" t="s">
        <v>164</v>
      </c>
      <c r="E55" s="16"/>
      <c r="F55" s="16"/>
      <c r="G55" s="10" t="s">
        <v>165</v>
      </c>
      <c r="H55" s="10" t="s">
        <v>58</v>
      </c>
      <c r="I55" s="10" t="s">
        <v>118</v>
      </c>
      <c r="J55" s="6">
        <v>2</v>
      </c>
      <c r="K55" s="6" t="s">
        <v>39</v>
      </c>
    </row>
    <row r="56" s="1" customFormat="1" ht="36.5" customHeight="1" spans="1:11">
      <c r="A56" s="13"/>
      <c r="B56" s="15"/>
      <c r="C56" s="17"/>
      <c r="D56" s="16" t="s">
        <v>166</v>
      </c>
      <c r="E56" s="16"/>
      <c r="F56" s="16"/>
      <c r="G56" s="10" t="s">
        <v>167</v>
      </c>
      <c r="H56" s="10" t="s">
        <v>58</v>
      </c>
      <c r="I56" s="10" t="s">
        <v>118</v>
      </c>
      <c r="J56" s="6">
        <v>2</v>
      </c>
      <c r="K56" s="6" t="s">
        <v>39</v>
      </c>
    </row>
    <row r="57" s="1" customFormat="1" ht="36.5" customHeight="1" spans="1:11">
      <c r="A57" s="13"/>
      <c r="B57" s="15"/>
      <c r="C57" s="17"/>
      <c r="D57" s="16" t="s">
        <v>168</v>
      </c>
      <c r="E57" s="16"/>
      <c r="F57" s="16"/>
      <c r="G57" s="10" t="s">
        <v>169</v>
      </c>
      <c r="H57" s="10" t="s">
        <v>58</v>
      </c>
      <c r="I57" s="10" t="s">
        <v>118</v>
      </c>
      <c r="J57" s="6">
        <v>2</v>
      </c>
      <c r="K57" s="6" t="s">
        <v>39</v>
      </c>
    </row>
    <row r="58" s="1" customFormat="1" ht="36.5" customHeight="1" spans="1:11">
      <c r="A58" s="13"/>
      <c r="B58" s="15"/>
      <c r="C58" s="17"/>
      <c r="D58" s="16" t="s">
        <v>170</v>
      </c>
      <c r="E58" s="16"/>
      <c r="F58" s="16"/>
      <c r="G58" s="10" t="s">
        <v>171</v>
      </c>
      <c r="H58" s="10" t="s">
        <v>58</v>
      </c>
      <c r="I58" s="10" t="s">
        <v>118</v>
      </c>
      <c r="J58" s="6">
        <v>2</v>
      </c>
      <c r="K58" s="6" t="s">
        <v>39</v>
      </c>
    </row>
    <row r="59" s="1" customFormat="1" ht="36.5" customHeight="1" spans="1:11">
      <c r="A59" s="13"/>
      <c r="B59" s="15"/>
      <c r="C59" s="17"/>
      <c r="D59" s="16" t="s">
        <v>172</v>
      </c>
      <c r="E59" s="16"/>
      <c r="F59" s="16"/>
      <c r="G59" s="10" t="s">
        <v>173</v>
      </c>
      <c r="H59" s="10" t="s">
        <v>58</v>
      </c>
      <c r="I59" s="10" t="s">
        <v>118</v>
      </c>
      <c r="J59" s="6">
        <v>2</v>
      </c>
      <c r="K59" s="6" t="s">
        <v>39</v>
      </c>
    </row>
    <row r="60" s="1" customFormat="1" ht="36.5" customHeight="1" spans="1:11">
      <c r="A60" s="13"/>
      <c r="B60" s="15"/>
      <c r="C60" s="17"/>
      <c r="D60" s="16" t="s">
        <v>174</v>
      </c>
      <c r="E60" s="16"/>
      <c r="F60" s="16"/>
      <c r="G60" s="10" t="s">
        <v>175</v>
      </c>
      <c r="H60" s="10" t="s">
        <v>58</v>
      </c>
      <c r="I60" s="10" t="s">
        <v>118</v>
      </c>
      <c r="J60" s="6">
        <v>2</v>
      </c>
      <c r="K60" s="6" t="s">
        <v>39</v>
      </c>
    </row>
    <row r="61" s="1" customFormat="1" ht="30" customHeight="1" spans="1:11">
      <c r="A61" s="13"/>
      <c r="B61" s="15"/>
      <c r="C61" s="17" t="s">
        <v>176</v>
      </c>
      <c r="D61" s="16" t="s">
        <v>177</v>
      </c>
      <c r="E61" s="16"/>
      <c r="F61" s="16"/>
      <c r="G61" s="10" t="s">
        <v>153</v>
      </c>
      <c r="H61" s="10" t="s">
        <v>58</v>
      </c>
      <c r="I61" s="10" t="s">
        <v>118</v>
      </c>
      <c r="J61" s="6">
        <v>2</v>
      </c>
      <c r="K61" s="6" t="s">
        <v>39</v>
      </c>
    </row>
    <row r="62" s="1" customFormat="1" ht="30" customHeight="1" spans="1:11">
      <c r="A62" s="13"/>
      <c r="B62" s="15"/>
      <c r="C62" s="17" t="s">
        <v>178</v>
      </c>
      <c r="D62" s="16" t="s">
        <v>179</v>
      </c>
      <c r="E62" s="16"/>
      <c r="F62" s="16"/>
      <c r="G62" s="10" t="s">
        <v>180</v>
      </c>
      <c r="H62" s="10" t="s">
        <v>58</v>
      </c>
      <c r="I62" s="10" t="s">
        <v>118</v>
      </c>
      <c r="J62" s="6">
        <v>2</v>
      </c>
      <c r="K62" s="6" t="s">
        <v>39</v>
      </c>
    </row>
    <row r="63" s="1" customFormat="1" ht="36.5" customHeight="1" spans="1:11">
      <c r="A63" s="13"/>
      <c r="B63" s="15" t="s">
        <v>181</v>
      </c>
      <c r="C63" s="15" t="s">
        <v>181</v>
      </c>
      <c r="D63" s="16" t="s">
        <v>182</v>
      </c>
      <c r="E63" s="16"/>
      <c r="F63" s="16"/>
      <c r="G63" s="10" t="s">
        <v>183</v>
      </c>
      <c r="H63" s="10" t="s">
        <v>184</v>
      </c>
      <c r="I63" s="10" t="s">
        <v>185</v>
      </c>
      <c r="J63" s="6">
        <v>10</v>
      </c>
      <c r="K63" s="6" t="s">
        <v>39</v>
      </c>
    </row>
    <row r="64" s="1" customFormat="1" ht="37.5" customHeight="1" spans="1:11">
      <c r="A64" s="18" t="s">
        <v>186</v>
      </c>
      <c r="B64" s="18"/>
      <c r="C64" s="18"/>
      <c r="D64" s="18"/>
      <c r="E64" s="18"/>
      <c r="F64" s="18"/>
      <c r="G64" s="18"/>
      <c r="H64" s="18" t="s">
        <v>39</v>
      </c>
      <c r="I64" s="18">
        <v>100</v>
      </c>
      <c r="J64" s="23">
        <f>SUM(J15:J63)+K8</f>
        <v>99.8</v>
      </c>
      <c r="K64" s="6" t="s">
        <v>39</v>
      </c>
    </row>
  </sheetData>
  <mergeCells count="7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A64:G64"/>
    <mergeCell ref="A12:A13"/>
    <mergeCell ref="A14:A63"/>
    <mergeCell ref="B15:B48"/>
    <mergeCell ref="B49:B62"/>
    <mergeCell ref="C15:C34"/>
    <mergeCell ref="C35:C45"/>
    <mergeCell ref="C46:C47"/>
    <mergeCell ref="C49:C50"/>
    <mergeCell ref="C51:C60"/>
    <mergeCell ref="A7: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M13" sqref="M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10</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24</v>
      </c>
      <c r="G8" s="11">
        <f t="shared" si="0"/>
        <v>24</v>
      </c>
      <c r="H8" s="11">
        <f t="shared" si="0"/>
        <v>24</v>
      </c>
      <c r="I8" s="6">
        <v>10</v>
      </c>
      <c r="J8" s="19">
        <f>H8/G8</f>
        <v>1</v>
      </c>
      <c r="K8" s="20">
        <f>IF(J8*I8&gt;10,10,J8*I8)</f>
        <v>10</v>
      </c>
    </row>
    <row r="9" s="1" customFormat="1" ht="33.5" customHeight="1" spans="1:11">
      <c r="A9" s="9"/>
      <c r="B9" s="9"/>
      <c r="C9" s="9"/>
      <c r="D9" s="6" t="s">
        <v>37</v>
      </c>
      <c r="E9" s="6"/>
      <c r="F9" s="11">
        <v>24</v>
      </c>
      <c r="G9" s="11">
        <v>24</v>
      </c>
      <c r="H9" s="11">
        <v>24</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187</v>
      </c>
      <c r="C13" s="14"/>
      <c r="D13" s="14"/>
      <c r="E13" s="14"/>
      <c r="F13" s="14"/>
      <c r="G13" s="14"/>
      <c r="H13" s="14" t="s">
        <v>187</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188</v>
      </c>
      <c r="E15" s="16"/>
      <c r="F15" s="16"/>
      <c r="G15" s="10" t="s">
        <v>189</v>
      </c>
      <c r="H15" s="10" t="s">
        <v>190</v>
      </c>
      <c r="I15" s="10" t="s">
        <v>191</v>
      </c>
      <c r="J15" s="6">
        <v>6</v>
      </c>
      <c r="K15" s="6" t="s">
        <v>39</v>
      </c>
    </row>
    <row r="16" s="1" customFormat="1" ht="36.5" customHeight="1" spans="1:11">
      <c r="A16" s="13"/>
      <c r="B16" s="15"/>
      <c r="C16" s="15"/>
      <c r="D16" s="16" t="s">
        <v>192</v>
      </c>
      <c r="E16" s="16"/>
      <c r="F16" s="16"/>
      <c r="G16" s="10" t="s">
        <v>193</v>
      </c>
      <c r="H16" s="10" t="s">
        <v>194</v>
      </c>
      <c r="I16" s="10" t="s">
        <v>191</v>
      </c>
      <c r="J16" s="6">
        <v>6</v>
      </c>
      <c r="K16" s="6" t="s">
        <v>39</v>
      </c>
    </row>
    <row r="17" s="1" customFormat="1" ht="36.5" customHeight="1" spans="1:11">
      <c r="A17" s="13"/>
      <c r="B17" s="15"/>
      <c r="C17" s="15"/>
      <c r="D17" s="16" t="s">
        <v>195</v>
      </c>
      <c r="E17" s="16"/>
      <c r="F17" s="16"/>
      <c r="G17" s="10" t="s">
        <v>196</v>
      </c>
      <c r="H17" s="10" t="s">
        <v>197</v>
      </c>
      <c r="I17" s="10" t="s">
        <v>191</v>
      </c>
      <c r="J17" s="6">
        <v>6</v>
      </c>
      <c r="K17" s="6" t="s">
        <v>39</v>
      </c>
    </row>
    <row r="18" s="1" customFormat="1" ht="30" customHeight="1" spans="1:11">
      <c r="A18" s="13"/>
      <c r="B18" s="15"/>
      <c r="C18" s="17" t="s">
        <v>115</v>
      </c>
      <c r="D18" s="16" t="s">
        <v>198</v>
      </c>
      <c r="E18" s="16"/>
      <c r="F18" s="16"/>
      <c r="G18" s="10" t="s">
        <v>199</v>
      </c>
      <c r="H18" s="10" t="s">
        <v>58</v>
      </c>
      <c r="I18" s="10" t="s">
        <v>191</v>
      </c>
      <c r="J18" s="6">
        <v>6</v>
      </c>
      <c r="K18" s="6" t="s">
        <v>39</v>
      </c>
    </row>
    <row r="19" s="1" customFormat="1" ht="36.5" customHeight="1" spans="1:11">
      <c r="A19" s="13"/>
      <c r="B19" s="15"/>
      <c r="C19" s="17"/>
      <c r="D19" s="16" t="s">
        <v>200</v>
      </c>
      <c r="E19" s="16"/>
      <c r="F19" s="16"/>
      <c r="G19" s="10" t="s">
        <v>201</v>
      </c>
      <c r="H19" s="10" t="s">
        <v>58</v>
      </c>
      <c r="I19" s="10" t="s">
        <v>191</v>
      </c>
      <c r="J19" s="6">
        <v>6</v>
      </c>
      <c r="K19" s="6" t="s">
        <v>39</v>
      </c>
    </row>
    <row r="20" s="1" customFormat="1" ht="30" customHeight="1" spans="1:11">
      <c r="A20" s="13"/>
      <c r="B20" s="15"/>
      <c r="C20" s="17" t="s">
        <v>140</v>
      </c>
      <c r="D20" s="16" t="s">
        <v>202</v>
      </c>
      <c r="E20" s="16"/>
      <c r="F20" s="16"/>
      <c r="G20" s="10" t="s">
        <v>144</v>
      </c>
      <c r="H20" s="10" t="s">
        <v>58</v>
      </c>
      <c r="I20" s="10" t="s">
        <v>185</v>
      </c>
      <c r="J20" s="6">
        <v>10</v>
      </c>
      <c r="K20" s="6" t="s">
        <v>39</v>
      </c>
    </row>
    <row r="21" s="1" customFormat="1" ht="30" customHeight="1" spans="1:11">
      <c r="A21" s="13"/>
      <c r="B21" s="15"/>
      <c r="C21" s="17" t="s">
        <v>145</v>
      </c>
      <c r="D21" s="16" t="s">
        <v>203</v>
      </c>
      <c r="E21" s="16"/>
      <c r="F21" s="16"/>
      <c r="G21" s="10" t="s">
        <v>204</v>
      </c>
      <c r="H21" s="10" t="s">
        <v>205</v>
      </c>
      <c r="I21" s="10" t="s">
        <v>185</v>
      </c>
      <c r="J21" s="6">
        <v>10</v>
      </c>
      <c r="K21" s="6" t="s">
        <v>39</v>
      </c>
    </row>
    <row r="22" s="1" customFormat="1" ht="36.5" customHeight="1" spans="1:11">
      <c r="A22" s="13"/>
      <c r="B22" s="15" t="s">
        <v>150</v>
      </c>
      <c r="C22" s="15" t="s">
        <v>151</v>
      </c>
      <c r="D22" s="16" t="s">
        <v>206</v>
      </c>
      <c r="E22" s="16"/>
      <c r="F22" s="16"/>
      <c r="G22" s="10" t="s">
        <v>207</v>
      </c>
      <c r="H22" s="10" t="s">
        <v>58</v>
      </c>
      <c r="I22" s="10" t="s">
        <v>208</v>
      </c>
      <c r="J22" s="6">
        <v>7</v>
      </c>
      <c r="K22" s="6" t="s">
        <v>39</v>
      </c>
    </row>
    <row r="23" s="1" customFormat="1" ht="30" customHeight="1" spans="1:11">
      <c r="A23" s="13"/>
      <c r="B23" s="15"/>
      <c r="C23" s="17" t="s">
        <v>156</v>
      </c>
      <c r="D23" s="16" t="s">
        <v>209</v>
      </c>
      <c r="E23" s="16"/>
      <c r="F23" s="16"/>
      <c r="G23" s="10" t="s">
        <v>210</v>
      </c>
      <c r="H23" s="10" t="s">
        <v>58</v>
      </c>
      <c r="I23" s="10" t="s">
        <v>211</v>
      </c>
      <c r="J23" s="6">
        <v>8</v>
      </c>
      <c r="K23" s="6" t="s">
        <v>39</v>
      </c>
    </row>
    <row r="24" s="1" customFormat="1" ht="30" customHeight="1" spans="1:11">
      <c r="A24" s="13"/>
      <c r="B24" s="15"/>
      <c r="C24" s="17" t="s">
        <v>176</v>
      </c>
      <c r="D24" s="16" t="s">
        <v>212</v>
      </c>
      <c r="E24" s="16"/>
      <c r="F24" s="16"/>
      <c r="G24" s="10" t="s">
        <v>213</v>
      </c>
      <c r="H24" s="10" t="s">
        <v>58</v>
      </c>
      <c r="I24" s="10" t="s">
        <v>208</v>
      </c>
      <c r="J24" s="6">
        <v>7</v>
      </c>
      <c r="K24" s="6" t="s">
        <v>39</v>
      </c>
    </row>
    <row r="25" s="1" customFormat="1" ht="30" customHeight="1" spans="1:11">
      <c r="A25" s="13"/>
      <c r="B25" s="15"/>
      <c r="C25" s="17" t="s">
        <v>178</v>
      </c>
      <c r="D25" s="16" t="s">
        <v>214</v>
      </c>
      <c r="E25" s="16"/>
      <c r="F25" s="16"/>
      <c r="G25" s="10" t="s">
        <v>215</v>
      </c>
      <c r="H25" s="10" t="s">
        <v>58</v>
      </c>
      <c r="I25" s="10" t="s">
        <v>211</v>
      </c>
      <c r="J25" s="6">
        <v>8</v>
      </c>
      <c r="K25" s="6" t="s">
        <v>39</v>
      </c>
    </row>
    <row r="26" s="1" customFormat="1" ht="36.5" customHeight="1" spans="1:11">
      <c r="A26" s="13"/>
      <c r="B26" s="15" t="s">
        <v>181</v>
      </c>
      <c r="C26" s="15" t="s">
        <v>181</v>
      </c>
      <c r="D26" s="16" t="s">
        <v>216</v>
      </c>
      <c r="E26" s="16"/>
      <c r="F26" s="16"/>
      <c r="G26" s="10" t="s">
        <v>217</v>
      </c>
      <c r="H26" s="10" t="s">
        <v>184</v>
      </c>
      <c r="I26" s="10" t="s">
        <v>185</v>
      </c>
      <c r="J26" s="6">
        <v>10</v>
      </c>
      <c r="K26" s="6" t="s">
        <v>39</v>
      </c>
    </row>
    <row r="27" s="1" customFormat="1" ht="37.5" customHeight="1" spans="1:11">
      <c r="A27" s="18" t="s">
        <v>186</v>
      </c>
      <c r="B27" s="18"/>
      <c r="C27" s="18"/>
      <c r="D27" s="18"/>
      <c r="E27" s="18"/>
      <c r="F27" s="18"/>
      <c r="G27" s="18"/>
      <c r="H27" s="18" t="s">
        <v>39</v>
      </c>
      <c r="I27" s="18">
        <v>100</v>
      </c>
      <c r="J27" s="23">
        <f>SUM(J15:J26)+K8</f>
        <v>100</v>
      </c>
      <c r="K27" s="6" t="s">
        <v>39</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5:C17"/>
    <mergeCell ref="C18:C19"/>
    <mergeCell ref="A7:C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M15" sqref="M15"/>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12</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20</v>
      </c>
      <c r="G8" s="11">
        <f t="shared" si="0"/>
        <v>20</v>
      </c>
      <c r="H8" s="11">
        <f t="shared" si="0"/>
        <v>10.0925</v>
      </c>
      <c r="I8" s="6">
        <v>10</v>
      </c>
      <c r="J8" s="19">
        <f>H8/G8</f>
        <v>0.504625</v>
      </c>
      <c r="K8" s="20">
        <f>IF(J8*I8&gt;10,10,J8*I8)</f>
        <v>5.04625</v>
      </c>
    </row>
    <row r="9" s="1" customFormat="1" ht="33.5" customHeight="1" spans="1:11">
      <c r="A9" s="9"/>
      <c r="B9" s="9"/>
      <c r="C9" s="9"/>
      <c r="D9" s="6" t="s">
        <v>37</v>
      </c>
      <c r="E9" s="6"/>
      <c r="F9" s="11">
        <v>20</v>
      </c>
      <c r="G9" s="11">
        <v>20</v>
      </c>
      <c r="H9" s="11">
        <v>10.0925</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218</v>
      </c>
      <c r="C13" s="14"/>
      <c r="D13" s="14"/>
      <c r="E13" s="14"/>
      <c r="F13" s="14"/>
      <c r="G13" s="14"/>
      <c r="H13" s="14" t="s">
        <v>219</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73" customHeight="1" spans="1:11">
      <c r="A15" s="13"/>
      <c r="B15" s="15" t="s">
        <v>54</v>
      </c>
      <c r="C15" s="15" t="s">
        <v>55</v>
      </c>
      <c r="D15" s="16" t="s">
        <v>192</v>
      </c>
      <c r="E15" s="16"/>
      <c r="F15" s="16"/>
      <c r="G15" s="10" t="s">
        <v>220</v>
      </c>
      <c r="H15" s="10" t="s">
        <v>221</v>
      </c>
      <c r="I15" s="10" t="s">
        <v>185</v>
      </c>
      <c r="J15" s="6">
        <v>4</v>
      </c>
      <c r="K15" s="10" t="s">
        <v>222</v>
      </c>
    </row>
    <row r="16" s="1" customFormat="1" ht="30" customHeight="1" spans="1:11">
      <c r="A16" s="13"/>
      <c r="B16" s="15"/>
      <c r="C16" s="17" t="s">
        <v>115</v>
      </c>
      <c r="D16" s="16" t="s">
        <v>223</v>
      </c>
      <c r="E16" s="16"/>
      <c r="F16" s="16"/>
      <c r="G16" s="10" t="s">
        <v>224</v>
      </c>
      <c r="H16" s="10" t="s">
        <v>58</v>
      </c>
      <c r="I16" s="10" t="s">
        <v>225</v>
      </c>
      <c r="J16" s="6">
        <v>15</v>
      </c>
      <c r="K16" s="6" t="s">
        <v>39</v>
      </c>
    </row>
    <row r="17" s="1" customFormat="1" ht="30" customHeight="1" spans="1:11">
      <c r="A17" s="13"/>
      <c r="B17" s="15"/>
      <c r="C17" s="17" t="s">
        <v>140</v>
      </c>
      <c r="D17" s="16" t="s">
        <v>226</v>
      </c>
      <c r="E17" s="16"/>
      <c r="F17" s="16"/>
      <c r="G17" s="10" t="s">
        <v>227</v>
      </c>
      <c r="H17" s="10" t="s">
        <v>58</v>
      </c>
      <c r="I17" s="10" t="s">
        <v>185</v>
      </c>
      <c r="J17" s="6">
        <v>10</v>
      </c>
      <c r="K17" s="6" t="s">
        <v>39</v>
      </c>
    </row>
    <row r="18" s="1" customFormat="1" ht="30" customHeight="1" spans="1:11">
      <c r="A18" s="13"/>
      <c r="B18" s="15"/>
      <c r="C18" s="17" t="s">
        <v>145</v>
      </c>
      <c r="D18" s="16" t="s">
        <v>228</v>
      </c>
      <c r="E18" s="16"/>
      <c r="F18" s="16"/>
      <c r="G18" s="10" t="s">
        <v>229</v>
      </c>
      <c r="H18" s="10" t="s">
        <v>58</v>
      </c>
      <c r="I18" s="10" t="s">
        <v>225</v>
      </c>
      <c r="J18" s="6">
        <v>15</v>
      </c>
      <c r="K18" s="6" t="s">
        <v>39</v>
      </c>
    </row>
    <row r="19" s="1" customFormat="1" ht="36.5" customHeight="1" spans="1:11">
      <c r="A19" s="13"/>
      <c r="B19" s="15" t="s">
        <v>150</v>
      </c>
      <c r="C19" s="15" t="s">
        <v>151</v>
      </c>
      <c r="D19" s="16" t="s">
        <v>230</v>
      </c>
      <c r="E19" s="16"/>
      <c r="F19" s="16"/>
      <c r="G19" s="10" t="s">
        <v>231</v>
      </c>
      <c r="H19" s="10" t="s">
        <v>58</v>
      </c>
      <c r="I19" s="10" t="s">
        <v>208</v>
      </c>
      <c r="J19" s="6">
        <v>7</v>
      </c>
      <c r="K19" s="6" t="s">
        <v>39</v>
      </c>
    </row>
    <row r="20" s="1" customFormat="1" ht="30" customHeight="1" spans="1:11">
      <c r="A20" s="13"/>
      <c r="B20" s="15"/>
      <c r="C20" s="17" t="s">
        <v>156</v>
      </c>
      <c r="D20" s="16" t="s">
        <v>232</v>
      </c>
      <c r="E20" s="16"/>
      <c r="F20" s="16"/>
      <c r="G20" s="10" t="s">
        <v>231</v>
      </c>
      <c r="H20" s="10" t="s">
        <v>58</v>
      </c>
      <c r="I20" s="10" t="s">
        <v>211</v>
      </c>
      <c r="J20" s="6">
        <v>8</v>
      </c>
      <c r="K20" s="6" t="s">
        <v>39</v>
      </c>
    </row>
    <row r="21" s="1" customFormat="1" ht="30" customHeight="1" spans="1:11">
      <c r="A21" s="13"/>
      <c r="B21" s="15"/>
      <c r="C21" s="17" t="s">
        <v>176</v>
      </c>
      <c r="D21" s="16" t="s">
        <v>233</v>
      </c>
      <c r="E21" s="16"/>
      <c r="F21" s="16"/>
      <c r="G21" s="10" t="s">
        <v>180</v>
      </c>
      <c r="H21" s="10" t="s">
        <v>58</v>
      </c>
      <c r="I21" s="10" t="s">
        <v>208</v>
      </c>
      <c r="J21" s="6">
        <v>7</v>
      </c>
      <c r="K21" s="6" t="s">
        <v>39</v>
      </c>
    </row>
    <row r="22" s="1" customFormat="1" ht="30" customHeight="1" spans="1:11">
      <c r="A22" s="13"/>
      <c r="B22" s="15"/>
      <c r="C22" s="17" t="s">
        <v>178</v>
      </c>
      <c r="D22" s="16" t="s">
        <v>234</v>
      </c>
      <c r="E22" s="16"/>
      <c r="F22" s="16"/>
      <c r="G22" s="10" t="s">
        <v>235</v>
      </c>
      <c r="H22" s="10" t="s">
        <v>58</v>
      </c>
      <c r="I22" s="10" t="s">
        <v>211</v>
      </c>
      <c r="J22" s="6">
        <v>8</v>
      </c>
      <c r="K22" s="6" t="s">
        <v>39</v>
      </c>
    </row>
    <row r="23" s="1" customFormat="1" ht="36.5" customHeight="1" spans="1:11">
      <c r="A23" s="13"/>
      <c r="B23" s="15" t="s">
        <v>181</v>
      </c>
      <c r="C23" s="15" t="s">
        <v>181</v>
      </c>
      <c r="D23" s="16" t="s">
        <v>236</v>
      </c>
      <c r="E23" s="16"/>
      <c r="F23" s="16"/>
      <c r="G23" s="10" t="s">
        <v>237</v>
      </c>
      <c r="H23" s="10" t="s">
        <v>58</v>
      </c>
      <c r="I23" s="10" t="s">
        <v>185</v>
      </c>
      <c r="J23" s="6">
        <v>10</v>
      </c>
      <c r="K23" s="6" t="s">
        <v>39</v>
      </c>
    </row>
    <row r="24" s="1" customFormat="1" ht="37.5" customHeight="1" spans="1:11">
      <c r="A24" s="18" t="s">
        <v>186</v>
      </c>
      <c r="B24" s="18"/>
      <c r="C24" s="18"/>
      <c r="D24" s="18"/>
      <c r="E24" s="18"/>
      <c r="F24" s="18"/>
      <c r="G24" s="18"/>
      <c r="H24" s="18" t="s">
        <v>39</v>
      </c>
      <c r="I24" s="18">
        <v>100</v>
      </c>
      <c r="J24" s="23">
        <f>SUM(J15:J23)+K8</f>
        <v>89.04625</v>
      </c>
      <c r="K24" s="6" t="s">
        <v>39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M15" sqref="M15"/>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15</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67</v>
      </c>
      <c r="G8" s="11">
        <f t="shared" si="0"/>
        <v>67</v>
      </c>
      <c r="H8" s="11">
        <f t="shared" si="0"/>
        <v>67</v>
      </c>
      <c r="I8" s="6">
        <v>10</v>
      </c>
      <c r="J8" s="19">
        <f>H8/G8</f>
        <v>1</v>
      </c>
      <c r="K8" s="20">
        <f>IF(J8*I8&gt;10,10,J8*I8)</f>
        <v>10</v>
      </c>
    </row>
    <row r="9" s="1" customFormat="1" ht="33.5" customHeight="1" spans="1:11">
      <c r="A9" s="9"/>
      <c r="B9" s="9"/>
      <c r="C9" s="9"/>
      <c r="D9" s="6" t="s">
        <v>37</v>
      </c>
      <c r="E9" s="6"/>
      <c r="F9" s="11">
        <v>67</v>
      </c>
      <c r="G9" s="11">
        <v>67</v>
      </c>
      <c r="H9" s="11">
        <v>67</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238</v>
      </c>
      <c r="C13" s="14"/>
      <c r="D13" s="14"/>
      <c r="E13" s="14"/>
      <c r="F13" s="14"/>
      <c r="G13" s="14"/>
      <c r="H13" s="14" t="s">
        <v>239</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99" customHeight="1" spans="1:11">
      <c r="A15" s="13"/>
      <c r="B15" s="15" t="s">
        <v>54</v>
      </c>
      <c r="C15" s="15" t="s">
        <v>55</v>
      </c>
      <c r="D15" s="16" t="s">
        <v>240</v>
      </c>
      <c r="E15" s="16"/>
      <c r="F15" s="16"/>
      <c r="G15" s="10" t="s">
        <v>241</v>
      </c>
      <c r="H15" s="10" t="s">
        <v>242</v>
      </c>
      <c r="I15" s="10" t="s">
        <v>149</v>
      </c>
      <c r="J15" s="6">
        <v>0</v>
      </c>
      <c r="K15" s="10" t="s">
        <v>243</v>
      </c>
    </row>
    <row r="16" s="1" customFormat="1" ht="36.5" customHeight="1" spans="1:11">
      <c r="A16" s="13"/>
      <c r="B16" s="15"/>
      <c r="C16" s="15"/>
      <c r="D16" s="16" t="s">
        <v>244</v>
      </c>
      <c r="E16" s="16"/>
      <c r="F16" s="16"/>
      <c r="G16" s="10" t="s">
        <v>61</v>
      </c>
      <c r="H16" s="10" t="s">
        <v>108</v>
      </c>
      <c r="I16" s="10" t="s">
        <v>149</v>
      </c>
      <c r="J16" s="6">
        <v>4</v>
      </c>
      <c r="K16" s="6" t="s">
        <v>39</v>
      </c>
    </row>
    <row r="17" s="1" customFormat="1" ht="36.5" customHeight="1" spans="1:11">
      <c r="A17" s="13"/>
      <c r="B17" s="15"/>
      <c r="C17" s="15"/>
      <c r="D17" s="16" t="s">
        <v>245</v>
      </c>
      <c r="E17" s="16"/>
      <c r="F17" s="16"/>
      <c r="G17" s="10" t="s">
        <v>246</v>
      </c>
      <c r="H17" s="10" t="s">
        <v>247</v>
      </c>
      <c r="I17" s="10" t="s">
        <v>149</v>
      </c>
      <c r="J17" s="6">
        <v>4</v>
      </c>
      <c r="K17" s="6" t="s">
        <v>39</v>
      </c>
    </row>
    <row r="18" s="1" customFormat="1" ht="36.5" customHeight="1" spans="1:11">
      <c r="A18" s="13"/>
      <c r="B18" s="15"/>
      <c r="C18" s="15"/>
      <c r="D18" s="16" t="s">
        <v>248</v>
      </c>
      <c r="E18" s="16"/>
      <c r="F18" s="16"/>
      <c r="G18" s="10" t="s">
        <v>249</v>
      </c>
      <c r="H18" s="10" t="s">
        <v>250</v>
      </c>
      <c r="I18" s="10" t="s">
        <v>149</v>
      </c>
      <c r="J18" s="6">
        <v>4</v>
      </c>
      <c r="K18" s="6" t="s">
        <v>39</v>
      </c>
    </row>
    <row r="19" s="1" customFormat="1" ht="36.5" customHeight="1" spans="1:11">
      <c r="A19" s="13"/>
      <c r="B19" s="15"/>
      <c r="C19" s="15"/>
      <c r="D19" s="16" t="s">
        <v>251</v>
      </c>
      <c r="E19" s="16"/>
      <c r="F19" s="16"/>
      <c r="G19" s="10" t="s">
        <v>252</v>
      </c>
      <c r="H19" s="10" t="s">
        <v>253</v>
      </c>
      <c r="I19" s="10" t="s">
        <v>149</v>
      </c>
      <c r="J19" s="6">
        <v>4</v>
      </c>
      <c r="K19" s="6" t="s">
        <v>39</v>
      </c>
    </row>
    <row r="20" s="1" customFormat="1" ht="30" customHeight="1" spans="1:11">
      <c r="A20" s="13"/>
      <c r="B20" s="15"/>
      <c r="C20" s="17" t="s">
        <v>115</v>
      </c>
      <c r="D20" s="16" t="s">
        <v>135</v>
      </c>
      <c r="E20" s="16"/>
      <c r="F20" s="16"/>
      <c r="G20" s="10" t="s">
        <v>254</v>
      </c>
      <c r="H20" s="10" t="s">
        <v>58</v>
      </c>
      <c r="I20" s="10" t="s">
        <v>149</v>
      </c>
      <c r="J20" s="6">
        <v>4</v>
      </c>
      <c r="K20" s="6" t="s">
        <v>39</v>
      </c>
    </row>
    <row r="21" s="1" customFormat="1" ht="36.5" customHeight="1" spans="1:11">
      <c r="A21" s="13"/>
      <c r="B21" s="15"/>
      <c r="C21" s="17"/>
      <c r="D21" s="16" t="s">
        <v>255</v>
      </c>
      <c r="E21" s="16"/>
      <c r="F21" s="16"/>
      <c r="G21" s="10" t="s">
        <v>130</v>
      </c>
      <c r="H21" s="10" t="s">
        <v>131</v>
      </c>
      <c r="I21" s="10" t="s">
        <v>149</v>
      </c>
      <c r="J21" s="6">
        <v>4</v>
      </c>
      <c r="K21" s="6" t="s">
        <v>39</v>
      </c>
    </row>
    <row r="22" s="1" customFormat="1" ht="36.5" customHeight="1" spans="1:11">
      <c r="A22" s="13"/>
      <c r="B22" s="15"/>
      <c r="C22" s="17"/>
      <c r="D22" s="16" t="s">
        <v>256</v>
      </c>
      <c r="E22" s="16"/>
      <c r="F22" s="16"/>
      <c r="G22" s="10" t="s">
        <v>130</v>
      </c>
      <c r="H22" s="10" t="s">
        <v>131</v>
      </c>
      <c r="I22" s="10" t="s">
        <v>149</v>
      </c>
      <c r="J22" s="6">
        <v>4</v>
      </c>
      <c r="K22" s="6" t="s">
        <v>39</v>
      </c>
    </row>
    <row r="23" s="1" customFormat="1" ht="49" customHeight="1" spans="1:11">
      <c r="A23" s="13"/>
      <c r="B23" s="15"/>
      <c r="C23" s="17"/>
      <c r="D23" s="16" t="s">
        <v>257</v>
      </c>
      <c r="E23" s="16"/>
      <c r="F23" s="16"/>
      <c r="G23" s="10" t="s">
        <v>258</v>
      </c>
      <c r="H23" s="10" t="s">
        <v>58</v>
      </c>
      <c r="I23" s="10" t="s">
        <v>149</v>
      </c>
      <c r="J23" s="6">
        <v>4</v>
      </c>
      <c r="K23" s="6" t="s">
        <v>39</v>
      </c>
    </row>
    <row r="24" s="1" customFormat="1" ht="61" customHeight="1" spans="1:11">
      <c r="A24" s="13"/>
      <c r="B24" s="15"/>
      <c r="C24" s="17"/>
      <c r="D24" s="16" t="s">
        <v>259</v>
      </c>
      <c r="E24" s="16"/>
      <c r="F24" s="16"/>
      <c r="G24" s="10" t="s">
        <v>260</v>
      </c>
      <c r="H24" s="10" t="s">
        <v>58</v>
      </c>
      <c r="I24" s="10" t="s">
        <v>149</v>
      </c>
      <c r="J24" s="6">
        <v>4</v>
      </c>
      <c r="K24" s="6" t="s">
        <v>39</v>
      </c>
    </row>
    <row r="25" s="1" customFormat="1" ht="30" customHeight="1" spans="1:11">
      <c r="A25" s="13"/>
      <c r="B25" s="15"/>
      <c r="C25" s="17" t="s">
        <v>140</v>
      </c>
      <c r="D25" s="16" t="s">
        <v>261</v>
      </c>
      <c r="E25" s="16"/>
      <c r="F25" s="16"/>
      <c r="G25" s="10" t="s">
        <v>262</v>
      </c>
      <c r="H25" s="10" t="s">
        <v>58</v>
      </c>
      <c r="I25" s="10" t="s">
        <v>149</v>
      </c>
      <c r="J25" s="6">
        <v>4</v>
      </c>
      <c r="K25" s="6" t="s">
        <v>39</v>
      </c>
    </row>
    <row r="26" s="1" customFormat="1" ht="30" customHeight="1" spans="1:11">
      <c r="A26" s="13"/>
      <c r="B26" s="15"/>
      <c r="C26" s="17" t="s">
        <v>145</v>
      </c>
      <c r="D26" s="16" t="s">
        <v>263</v>
      </c>
      <c r="E26" s="16"/>
      <c r="F26" s="16"/>
      <c r="G26" s="10" t="s">
        <v>264</v>
      </c>
      <c r="H26" s="10" t="s">
        <v>148</v>
      </c>
      <c r="I26" s="10" t="s">
        <v>149</v>
      </c>
      <c r="J26" s="6">
        <v>4</v>
      </c>
      <c r="K26" s="6" t="s">
        <v>39</v>
      </c>
    </row>
    <row r="27" s="1" customFormat="1" ht="36.5" customHeight="1" spans="1:11">
      <c r="A27" s="13"/>
      <c r="B27" s="15"/>
      <c r="C27" s="17"/>
      <c r="D27" s="16" t="s">
        <v>265</v>
      </c>
      <c r="E27" s="16"/>
      <c r="F27" s="16"/>
      <c r="G27" s="10" t="s">
        <v>266</v>
      </c>
      <c r="H27" s="10" t="s">
        <v>267</v>
      </c>
      <c r="I27" s="10" t="s">
        <v>118</v>
      </c>
      <c r="J27" s="6">
        <v>2</v>
      </c>
      <c r="K27" s="6" t="s">
        <v>39</v>
      </c>
    </row>
    <row r="28" s="1" customFormat="1" ht="36.5" customHeight="1" spans="1:11">
      <c r="A28" s="13"/>
      <c r="B28" s="15" t="s">
        <v>150</v>
      </c>
      <c r="C28" s="15" t="s">
        <v>151</v>
      </c>
      <c r="D28" s="16" t="s">
        <v>268</v>
      </c>
      <c r="E28" s="16"/>
      <c r="F28" s="16"/>
      <c r="G28" s="10" t="s">
        <v>207</v>
      </c>
      <c r="H28" s="10" t="s">
        <v>58</v>
      </c>
      <c r="I28" s="10" t="s">
        <v>191</v>
      </c>
      <c r="J28" s="6">
        <v>6</v>
      </c>
      <c r="K28" s="6" t="s">
        <v>39</v>
      </c>
    </row>
    <row r="29" s="1" customFormat="1" ht="30" customHeight="1" spans="1:11">
      <c r="A29" s="13"/>
      <c r="B29" s="15"/>
      <c r="C29" s="17" t="s">
        <v>156</v>
      </c>
      <c r="D29" s="16" t="s">
        <v>269</v>
      </c>
      <c r="E29" s="16"/>
      <c r="F29" s="16"/>
      <c r="G29" s="10" t="s">
        <v>270</v>
      </c>
      <c r="H29" s="10" t="s">
        <v>58</v>
      </c>
      <c r="I29" s="10" t="s">
        <v>191</v>
      </c>
      <c r="J29" s="6">
        <v>6</v>
      </c>
      <c r="K29" s="6" t="s">
        <v>39</v>
      </c>
    </row>
    <row r="30" s="1" customFormat="1" ht="36.5" customHeight="1" spans="1:11">
      <c r="A30" s="13"/>
      <c r="B30" s="15"/>
      <c r="C30" s="17"/>
      <c r="D30" s="16" t="s">
        <v>271</v>
      </c>
      <c r="E30" s="16"/>
      <c r="F30" s="16"/>
      <c r="G30" s="10" t="s">
        <v>270</v>
      </c>
      <c r="H30" s="10" t="s">
        <v>58</v>
      </c>
      <c r="I30" s="10" t="s">
        <v>191</v>
      </c>
      <c r="J30" s="6">
        <v>6</v>
      </c>
      <c r="K30" s="6" t="s">
        <v>39</v>
      </c>
    </row>
    <row r="31" s="1" customFormat="1" ht="30" customHeight="1" spans="1:11">
      <c r="A31" s="13"/>
      <c r="B31" s="15"/>
      <c r="C31" s="17" t="s">
        <v>176</v>
      </c>
      <c r="D31" s="16" t="s">
        <v>272</v>
      </c>
      <c r="E31" s="16"/>
      <c r="F31" s="16"/>
      <c r="G31" s="10" t="s">
        <v>273</v>
      </c>
      <c r="H31" s="10" t="s">
        <v>58</v>
      </c>
      <c r="I31" s="10" t="s">
        <v>191</v>
      </c>
      <c r="J31" s="6">
        <v>6</v>
      </c>
      <c r="K31" s="6" t="s">
        <v>39</v>
      </c>
    </row>
    <row r="32" s="1" customFormat="1" ht="30" customHeight="1" spans="1:11">
      <c r="A32" s="13"/>
      <c r="B32" s="15"/>
      <c r="C32" s="17" t="s">
        <v>178</v>
      </c>
      <c r="D32" s="16" t="s">
        <v>274</v>
      </c>
      <c r="E32" s="16"/>
      <c r="F32" s="16"/>
      <c r="G32" s="10" t="s">
        <v>270</v>
      </c>
      <c r="H32" s="10" t="s">
        <v>58</v>
      </c>
      <c r="I32" s="10" t="s">
        <v>191</v>
      </c>
      <c r="J32" s="6">
        <v>6</v>
      </c>
      <c r="K32" s="6" t="s">
        <v>39</v>
      </c>
    </row>
    <row r="33" s="1" customFormat="1" ht="36.5" customHeight="1" spans="1:11">
      <c r="A33" s="13"/>
      <c r="B33" s="15" t="s">
        <v>181</v>
      </c>
      <c r="C33" s="15" t="s">
        <v>181</v>
      </c>
      <c r="D33" s="16" t="s">
        <v>182</v>
      </c>
      <c r="E33" s="16"/>
      <c r="F33" s="16"/>
      <c r="G33" s="10" t="s">
        <v>183</v>
      </c>
      <c r="H33" s="10" t="s">
        <v>184</v>
      </c>
      <c r="I33" s="10" t="s">
        <v>185</v>
      </c>
      <c r="J33" s="6">
        <v>10</v>
      </c>
      <c r="K33" s="6" t="s">
        <v>39</v>
      </c>
    </row>
    <row r="34" s="1" customFormat="1" ht="37.5" customHeight="1" spans="1:11">
      <c r="A34" s="18" t="s">
        <v>186</v>
      </c>
      <c r="B34" s="18"/>
      <c r="C34" s="18"/>
      <c r="D34" s="18"/>
      <c r="E34" s="18"/>
      <c r="F34" s="18"/>
      <c r="G34" s="18"/>
      <c r="H34" s="18" t="s">
        <v>39</v>
      </c>
      <c r="I34" s="18">
        <v>100</v>
      </c>
      <c r="J34" s="23">
        <f>SUM(J15:J33)+K8</f>
        <v>96</v>
      </c>
      <c r="K34" s="6" t="s">
        <v>39</v>
      </c>
    </row>
  </sheetData>
  <mergeCells count="4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A34:G34"/>
    <mergeCell ref="A12:A13"/>
    <mergeCell ref="A14:A33"/>
    <mergeCell ref="B15:B27"/>
    <mergeCell ref="B28:B32"/>
    <mergeCell ref="C15:C19"/>
    <mergeCell ref="C20:C24"/>
    <mergeCell ref="C26:C27"/>
    <mergeCell ref="C29:C30"/>
    <mergeCell ref="A7: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R27" sqref="R27"/>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17</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35</v>
      </c>
      <c r="G8" s="11">
        <f t="shared" si="0"/>
        <v>35</v>
      </c>
      <c r="H8" s="11">
        <f t="shared" si="0"/>
        <v>35</v>
      </c>
      <c r="I8" s="6">
        <v>10</v>
      </c>
      <c r="J8" s="19">
        <f>H8/G8</f>
        <v>1</v>
      </c>
      <c r="K8" s="20">
        <f>IF(J8*I8&gt;10,10,J8*I8)</f>
        <v>10</v>
      </c>
    </row>
    <row r="9" s="1" customFormat="1" ht="33.5" customHeight="1" spans="1:11">
      <c r="A9" s="9"/>
      <c r="B9" s="9"/>
      <c r="C9" s="9"/>
      <c r="D9" s="6" t="s">
        <v>37</v>
      </c>
      <c r="E9" s="6"/>
      <c r="F9" s="11">
        <v>35</v>
      </c>
      <c r="G9" s="11">
        <v>35</v>
      </c>
      <c r="H9" s="11">
        <v>35</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275</v>
      </c>
      <c r="C13" s="14"/>
      <c r="D13" s="14"/>
      <c r="E13" s="14"/>
      <c r="F13" s="14"/>
      <c r="G13" s="14"/>
      <c r="H13" s="14" t="s">
        <v>276</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277</v>
      </c>
      <c r="E15" s="16"/>
      <c r="F15" s="16"/>
      <c r="G15" s="10" t="s">
        <v>183</v>
      </c>
      <c r="H15" s="10" t="s">
        <v>184</v>
      </c>
      <c r="I15" s="10" t="s">
        <v>154</v>
      </c>
      <c r="J15" s="6">
        <v>3</v>
      </c>
      <c r="K15" s="6" t="s">
        <v>39</v>
      </c>
    </row>
    <row r="16" s="1" customFormat="1" ht="36.5" customHeight="1" spans="1:11">
      <c r="A16" s="13"/>
      <c r="B16" s="15"/>
      <c r="C16" s="15"/>
      <c r="D16" s="16" t="s">
        <v>278</v>
      </c>
      <c r="E16" s="16"/>
      <c r="F16" s="16"/>
      <c r="G16" s="10" t="s">
        <v>279</v>
      </c>
      <c r="H16" s="10" t="s">
        <v>280</v>
      </c>
      <c r="I16" s="10" t="s">
        <v>154</v>
      </c>
      <c r="J16" s="6">
        <v>3</v>
      </c>
      <c r="K16" s="6" t="s">
        <v>39</v>
      </c>
    </row>
    <row r="17" s="1" customFormat="1" ht="36.5" customHeight="1" spans="1:11">
      <c r="A17" s="13"/>
      <c r="B17" s="15"/>
      <c r="C17" s="15"/>
      <c r="D17" s="16" t="s">
        <v>281</v>
      </c>
      <c r="E17" s="16"/>
      <c r="F17" s="16"/>
      <c r="G17" s="10" t="s">
        <v>282</v>
      </c>
      <c r="H17" s="10" t="s">
        <v>283</v>
      </c>
      <c r="I17" s="10" t="s">
        <v>154</v>
      </c>
      <c r="J17" s="6">
        <v>3</v>
      </c>
      <c r="K17" s="6" t="s">
        <v>39</v>
      </c>
    </row>
    <row r="18" s="1" customFormat="1" ht="71" customHeight="1" spans="1:11">
      <c r="A18" s="13"/>
      <c r="B18" s="15"/>
      <c r="C18" s="15"/>
      <c r="D18" s="16" t="s">
        <v>284</v>
      </c>
      <c r="E18" s="16"/>
      <c r="F18" s="16"/>
      <c r="G18" s="10" t="s">
        <v>285</v>
      </c>
      <c r="H18" s="10" t="s">
        <v>286</v>
      </c>
      <c r="I18" s="10" t="s">
        <v>154</v>
      </c>
      <c r="J18" s="6">
        <v>3</v>
      </c>
      <c r="K18" s="10" t="s">
        <v>287</v>
      </c>
    </row>
    <row r="19" s="1" customFormat="1" ht="36.5" customHeight="1" spans="1:11">
      <c r="A19" s="13"/>
      <c r="B19" s="15"/>
      <c r="C19" s="15"/>
      <c r="D19" s="16" t="s">
        <v>288</v>
      </c>
      <c r="E19" s="16"/>
      <c r="F19" s="16"/>
      <c r="G19" s="10" t="s">
        <v>289</v>
      </c>
      <c r="H19" s="10" t="s">
        <v>290</v>
      </c>
      <c r="I19" s="10" t="s">
        <v>154</v>
      </c>
      <c r="J19" s="6">
        <v>3</v>
      </c>
      <c r="K19" s="6" t="s">
        <v>39</v>
      </c>
    </row>
    <row r="20" s="1" customFormat="1" ht="36.5" customHeight="1" spans="1:11">
      <c r="A20" s="13"/>
      <c r="B20" s="15"/>
      <c r="C20" s="15"/>
      <c r="D20" s="16" t="s">
        <v>291</v>
      </c>
      <c r="E20" s="16"/>
      <c r="F20" s="16"/>
      <c r="G20" s="10" t="s">
        <v>292</v>
      </c>
      <c r="H20" s="10" t="s">
        <v>293</v>
      </c>
      <c r="I20" s="10" t="s">
        <v>154</v>
      </c>
      <c r="J20" s="6">
        <v>3</v>
      </c>
      <c r="K20" s="6" t="s">
        <v>39</v>
      </c>
    </row>
    <row r="21" s="1" customFormat="1" ht="36.5" customHeight="1" spans="1:11">
      <c r="A21" s="13"/>
      <c r="B21" s="15"/>
      <c r="C21" s="15"/>
      <c r="D21" s="16" t="s">
        <v>294</v>
      </c>
      <c r="E21" s="16"/>
      <c r="F21" s="16"/>
      <c r="G21" s="10" t="s">
        <v>295</v>
      </c>
      <c r="H21" s="10" t="s">
        <v>296</v>
      </c>
      <c r="I21" s="10" t="s">
        <v>154</v>
      </c>
      <c r="J21" s="6">
        <v>3</v>
      </c>
      <c r="K21" s="6" t="s">
        <v>39</v>
      </c>
    </row>
    <row r="22" s="1" customFormat="1" ht="30" customHeight="1" spans="1:11">
      <c r="A22" s="13"/>
      <c r="B22" s="15"/>
      <c r="C22" s="17" t="s">
        <v>115</v>
      </c>
      <c r="D22" s="16" t="s">
        <v>297</v>
      </c>
      <c r="E22" s="16"/>
      <c r="F22" s="16"/>
      <c r="G22" s="10" t="s">
        <v>298</v>
      </c>
      <c r="H22" s="10" t="s">
        <v>58</v>
      </c>
      <c r="I22" s="10" t="s">
        <v>154</v>
      </c>
      <c r="J22" s="6">
        <v>3</v>
      </c>
      <c r="K22" s="6" t="s">
        <v>39</v>
      </c>
    </row>
    <row r="23" s="1" customFormat="1" ht="51" customHeight="1" spans="1:11">
      <c r="A23" s="13"/>
      <c r="B23" s="15"/>
      <c r="C23" s="17"/>
      <c r="D23" s="16" t="s">
        <v>135</v>
      </c>
      <c r="E23" s="16"/>
      <c r="F23" s="16"/>
      <c r="G23" s="10" t="s">
        <v>254</v>
      </c>
      <c r="H23" s="10" t="s">
        <v>58</v>
      </c>
      <c r="I23" s="10" t="s">
        <v>154</v>
      </c>
      <c r="J23" s="6">
        <v>3</v>
      </c>
      <c r="K23" s="6" t="s">
        <v>39</v>
      </c>
    </row>
    <row r="24" s="1" customFormat="1" ht="53" customHeight="1" spans="1:11">
      <c r="A24" s="13"/>
      <c r="B24" s="15"/>
      <c r="C24" s="17"/>
      <c r="D24" s="16" t="s">
        <v>299</v>
      </c>
      <c r="E24" s="16"/>
      <c r="F24" s="16"/>
      <c r="G24" s="10" t="s">
        <v>300</v>
      </c>
      <c r="H24" s="10" t="s">
        <v>58</v>
      </c>
      <c r="I24" s="10" t="s">
        <v>154</v>
      </c>
      <c r="J24" s="6">
        <v>3</v>
      </c>
      <c r="K24" s="6" t="s">
        <v>39</v>
      </c>
    </row>
    <row r="25" s="1" customFormat="1" ht="36.5" customHeight="1" spans="1:11">
      <c r="A25" s="13"/>
      <c r="B25" s="15"/>
      <c r="C25" s="17"/>
      <c r="D25" s="16" t="s">
        <v>301</v>
      </c>
      <c r="E25" s="16"/>
      <c r="F25" s="16"/>
      <c r="G25" s="10" t="s">
        <v>279</v>
      </c>
      <c r="H25" s="10" t="s">
        <v>280</v>
      </c>
      <c r="I25" s="10" t="s">
        <v>154</v>
      </c>
      <c r="J25" s="6">
        <v>3</v>
      </c>
      <c r="K25" s="6" t="s">
        <v>39</v>
      </c>
    </row>
    <row r="26" s="1" customFormat="1" ht="30" customHeight="1" spans="1:11">
      <c r="A26" s="13"/>
      <c r="B26" s="15"/>
      <c r="C26" s="17" t="s">
        <v>140</v>
      </c>
      <c r="D26" s="16" t="s">
        <v>302</v>
      </c>
      <c r="E26" s="16"/>
      <c r="F26" s="16"/>
      <c r="G26" s="10" t="s">
        <v>144</v>
      </c>
      <c r="H26" s="10" t="s">
        <v>58</v>
      </c>
      <c r="I26" s="10" t="s">
        <v>154</v>
      </c>
      <c r="J26" s="6">
        <v>3</v>
      </c>
      <c r="K26" s="6" t="s">
        <v>39</v>
      </c>
    </row>
    <row r="27" s="1" customFormat="1" ht="36.5" customHeight="1" spans="1:11">
      <c r="A27" s="13"/>
      <c r="B27" s="15"/>
      <c r="C27" s="17"/>
      <c r="D27" s="16" t="s">
        <v>303</v>
      </c>
      <c r="E27" s="16"/>
      <c r="F27" s="16"/>
      <c r="G27" s="10" t="s">
        <v>304</v>
      </c>
      <c r="H27" s="10" t="s">
        <v>305</v>
      </c>
      <c r="I27" s="10" t="s">
        <v>154</v>
      </c>
      <c r="J27" s="6">
        <v>3</v>
      </c>
      <c r="K27" s="6" t="s">
        <v>39</v>
      </c>
    </row>
    <row r="28" s="1" customFormat="1" ht="36.5" customHeight="1" spans="1:11">
      <c r="A28" s="13"/>
      <c r="B28" s="15"/>
      <c r="C28" s="17"/>
      <c r="D28" s="16" t="s">
        <v>306</v>
      </c>
      <c r="E28" s="16"/>
      <c r="F28" s="16"/>
      <c r="G28" s="10" t="s">
        <v>307</v>
      </c>
      <c r="H28" s="10" t="s">
        <v>308</v>
      </c>
      <c r="I28" s="10" t="s">
        <v>154</v>
      </c>
      <c r="J28" s="6">
        <v>3</v>
      </c>
      <c r="K28" s="6" t="s">
        <v>39</v>
      </c>
    </row>
    <row r="29" s="1" customFormat="1" ht="30" customHeight="1" spans="1:11">
      <c r="A29" s="13"/>
      <c r="B29" s="15"/>
      <c r="C29" s="17" t="s">
        <v>145</v>
      </c>
      <c r="D29" s="16" t="s">
        <v>263</v>
      </c>
      <c r="E29" s="16"/>
      <c r="F29" s="16"/>
      <c r="G29" s="10" t="s">
        <v>309</v>
      </c>
      <c r="H29" s="10" t="s">
        <v>310</v>
      </c>
      <c r="I29" s="10" t="s">
        <v>211</v>
      </c>
      <c r="J29" s="6">
        <v>8</v>
      </c>
      <c r="K29" s="6" t="s">
        <v>39</v>
      </c>
    </row>
    <row r="30" s="1" customFormat="1" ht="36.5" customHeight="1" spans="1:11">
      <c r="A30" s="13"/>
      <c r="B30" s="15" t="s">
        <v>150</v>
      </c>
      <c r="C30" s="15" t="s">
        <v>151</v>
      </c>
      <c r="D30" s="16" t="s">
        <v>311</v>
      </c>
      <c r="E30" s="16"/>
      <c r="F30" s="16"/>
      <c r="G30" s="10" t="s">
        <v>312</v>
      </c>
      <c r="H30" s="10" t="s">
        <v>58</v>
      </c>
      <c r="I30" s="10" t="s">
        <v>191</v>
      </c>
      <c r="J30" s="6">
        <v>6</v>
      </c>
      <c r="K30" s="6" t="s">
        <v>39</v>
      </c>
    </row>
    <row r="31" s="1" customFormat="1" ht="30" customHeight="1" spans="1:11">
      <c r="A31" s="13"/>
      <c r="B31" s="15"/>
      <c r="C31" s="17" t="s">
        <v>156</v>
      </c>
      <c r="D31" s="16" t="s">
        <v>313</v>
      </c>
      <c r="E31" s="16"/>
      <c r="F31" s="16"/>
      <c r="G31" s="10" t="s">
        <v>312</v>
      </c>
      <c r="H31" s="10" t="s">
        <v>58</v>
      </c>
      <c r="I31" s="10" t="s">
        <v>191</v>
      </c>
      <c r="J31" s="6">
        <v>6</v>
      </c>
      <c r="K31" s="6" t="s">
        <v>39</v>
      </c>
    </row>
    <row r="32" s="1" customFormat="1" ht="36.5" customHeight="1" spans="1:11">
      <c r="A32" s="13"/>
      <c r="B32" s="15"/>
      <c r="C32" s="17"/>
      <c r="D32" s="16" t="s">
        <v>314</v>
      </c>
      <c r="E32" s="16"/>
      <c r="F32" s="16"/>
      <c r="G32" s="10" t="s">
        <v>312</v>
      </c>
      <c r="H32" s="10" t="s">
        <v>58</v>
      </c>
      <c r="I32" s="10" t="s">
        <v>191</v>
      </c>
      <c r="J32" s="6">
        <v>6</v>
      </c>
      <c r="K32" s="6" t="s">
        <v>39</v>
      </c>
    </row>
    <row r="33" s="1" customFormat="1" ht="30" customHeight="1" spans="1:11">
      <c r="A33" s="13"/>
      <c r="B33" s="15"/>
      <c r="C33" s="17" t="s">
        <v>176</v>
      </c>
      <c r="D33" s="16" t="s">
        <v>315</v>
      </c>
      <c r="E33" s="16"/>
      <c r="F33" s="16"/>
      <c r="G33" s="10" t="s">
        <v>316</v>
      </c>
      <c r="H33" s="10" t="s">
        <v>58</v>
      </c>
      <c r="I33" s="10" t="s">
        <v>191</v>
      </c>
      <c r="J33" s="6">
        <v>6</v>
      </c>
      <c r="K33" s="6" t="s">
        <v>39</v>
      </c>
    </row>
    <row r="34" s="1" customFormat="1" ht="30" customHeight="1" spans="1:11">
      <c r="A34" s="13"/>
      <c r="B34" s="15"/>
      <c r="C34" s="17" t="s">
        <v>178</v>
      </c>
      <c r="D34" s="16" t="s">
        <v>317</v>
      </c>
      <c r="E34" s="16"/>
      <c r="F34" s="16"/>
      <c r="G34" s="10" t="s">
        <v>312</v>
      </c>
      <c r="H34" s="10" t="s">
        <v>58</v>
      </c>
      <c r="I34" s="10" t="s">
        <v>191</v>
      </c>
      <c r="J34" s="6">
        <v>6</v>
      </c>
      <c r="K34" s="6" t="s">
        <v>39</v>
      </c>
    </row>
    <row r="35" s="1" customFormat="1" ht="36.5" customHeight="1" spans="1:11">
      <c r="A35" s="13"/>
      <c r="B35" s="15" t="s">
        <v>181</v>
      </c>
      <c r="C35" s="15" t="s">
        <v>181</v>
      </c>
      <c r="D35" s="16" t="s">
        <v>182</v>
      </c>
      <c r="E35" s="16"/>
      <c r="F35" s="16"/>
      <c r="G35" s="10" t="s">
        <v>183</v>
      </c>
      <c r="H35" s="10" t="s">
        <v>184</v>
      </c>
      <c r="I35" s="10" t="s">
        <v>185</v>
      </c>
      <c r="J35" s="6">
        <v>10</v>
      </c>
      <c r="K35" s="6" t="s">
        <v>39</v>
      </c>
    </row>
    <row r="36" s="1" customFormat="1" ht="37.5" customHeight="1" spans="1:11">
      <c r="A36" s="18" t="s">
        <v>186</v>
      </c>
      <c r="B36" s="18"/>
      <c r="C36" s="18"/>
      <c r="D36" s="18"/>
      <c r="E36" s="18"/>
      <c r="F36" s="18"/>
      <c r="G36" s="18"/>
      <c r="H36" s="18" t="s">
        <v>39</v>
      </c>
      <c r="I36" s="18">
        <v>100</v>
      </c>
      <c r="J36" s="23">
        <f>SUM(J15:J35)+K8</f>
        <v>100</v>
      </c>
      <c r="K36" s="6" t="s">
        <v>39</v>
      </c>
    </row>
  </sheetData>
  <mergeCells count="4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A36:G36"/>
    <mergeCell ref="A12:A13"/>
    <mergeCell ref="A14:A35"/>
    <mergeCell ref="B15:B29"/>
    <mergeCell ref="B30:B34"/>
    <mergeCell ref="C15:C21"/>
    <mergeCell ref="C22:C25"/>
    <mergeCell ref="C26:C28"/>
    <mergeCell ref="C31:C32"/>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P12" sqref="P12"/>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18</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123.43</v>
      </c>
      <c r="G8" s="11">
        <f t="shared" si="0"/>
        <v>123.43</v>
      </c>
      <c r="H8" s="11">
        <f t="shared" si="0"/>
        <v>123.3112</v>
      </c>
      <c r="I8" s="6">
        <v>10</v>
      </c>
      <c r="J8" s="19">
        <f>H8/G8</f>
        <v>0.999037511139917</v>
      </c>
      <c r="K8" s="20">
        <f>IF(J8*I8&gt;10,10,J8*I8)</f>
        <v>9.99037511139917</v>
      </c>
    </row>
    <row r="9" s="1" customFormat="1" ht="33.5" customHeight="1" spans="1:11">
      <c r="A9" s="9"/>
      <c r="B9" s="9"/>
      <c r="C9" s="9"/>
      <c r="D9" s="6" t="s">
        <v>37</v>
      </c>
      <c r="E9" s="6"/>
      <c r="F9" s="11">
        <v>123.43</v>
      </c>
      <c r="G9" s="11">
        <v>123.43</v>
      </c>
      <c r="H9" s="11">
        <v>123.3112</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318</v>
      </c>
      <c r="C13" s="14"/>
      <c r="D13" s="14"/>
      <c r="E13" s="14"/>
      <c r="F13" s="14"/>
      <c r="G13" s="14"/>
      <c r="H13" s="14" t="s">
        <v>319</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320</v>
      </c>
      <c r="E15" s="16"/>
      <c r="F15" s="16"/>
      <c r="G15" s="10" t="s">
        <v>321</v>
      </c>
      <c r="H15" s="10" t="s">
        <v>322</v>
      </c>
      <c r="I15" s="10" t="s">
        <v>208</v>
      </c>
      <c r="J15" s="6">
        <v>7</v>
      </c>
      <c r="K15" s="6" t="s">
        <v>39</v>
      </c>
    </row>
    <row r="16" s="1" customFormat="1" ht="36.5" customHeight="1" spans="1:11">
      <c r="A16" s="13"/>
      <c r="B16" s="15"/>
      <c r="C16" s="15"/>
      <c r="D16" s="16" t="s">
        <v>323</v>
      </c>
      <c r="E16" s="16"/>
      <c r="F16" s="16"/>
      <c r="G16" s="10" t="s">
        <v>324</v>
      </c>
      <c r="H16" s="10" t="s">
        <v>325</v>
      </c>
      <c r="I16" s="10" t="s">
        <v>208</v>
      </c>
      <c r="J16" s="6">
        <v>7</v>
      </c>
      <c r="K16" s="6" t="s">
        <v>39</v>
      </c>
    </row>
    <row r="17" s="1" customFormat="1" ht="36.5" customHeight="1" spans="1:11">
      <c r="A17" s="13"/>
      <c r="B17" s="15"/>
      <c r="C17" s="15"/>
      <c r="D17" s="16" t="s">
        <v>326</v>
      </c>
      <c r="E17" s="16"/>
      <c r="F17" s="16"/>
      <c r="G17" s="10" t="s">
        <v>327</v>
      </c>
      <c r="H17" s="10" t="s">
        <v>328</v>
      </c>
      <c r="I17" s="10" t="s">
        <v>208</v>
      </c>
      <c r="J17" s="6">
        <v>7</v>
      </c>
      <c r="K17" s="6" t="s">
        <v>39</v>
      </c>
    </row>
    <row r="18" s="1" customFormat="1" ht="36.5" customHeight="1" spans="1:11">
      <c r="A18" s="13"/>
      <c r="B18" s="15"/>
      <c r="C18" s="15"/>
      <c r="D18" s="16" t="s">
        <v>329</v>
      </c>
      <c r="E18" s="16"/>
      <c r="F18" s="16"/>
      <c r="G18" s="10" t="s">
        <v>330</v>
      </c>
      <c r="H18" s="10" t="s">
        <v>331</v>
      </c>
      <c r="I18" s="10" t="s">
        <v>208</v>
      </c>
      <c r="J18" s="6">
        <v>7</v>
      </c>
      <c r="K18" s="6" t="s">
        <v>39</v>
      </c>
    </row>
    <row r="19" s="1" customFormat="1" ht="30" customHeight="1" spans="1:11">
      <c r="A19" s="13"/>
      <c r="B19" s="15"/>
      <c r="C19" s="17" t="s">
        <v>115</v>
      </c>
      <c r="D19" s="16" t="s">
        <v>332</v>
      </c>
      <c r="E19" s="16"/>
      <c r="F19" s="16"/>
      <c r="G19" s="10" t="s">
        <v>333</v>
      </c>
      <c r="H19" s="10" t="s">
        <v>58</v>
      </c>
      <c r="I19" s="10" t="s">
        <v>208</v>
      </c>
      <c r="J19" s="6">
        <v>7</v>
      </c>
      <c r="K19" s="6" t="s">
        <v>39</v>
      </c>
    </row>
    <row r="20" s="1" customFormat="1" ht="30" customHeight="1" spans="1:11">
      <c r="A20" s="13"/>
      <c r="B20" s="15"/>
      <c r="C20" s="17" t="s">
        <v>140</v>
      </c>
      <c r="D20" s="16" t="s">
        <v>202</v>
      </c>
      <c r="E20" s="16"/>
      <c r="F20" s="16"/>
      <c r="G20" s="10" t="s">
        <v>144</v>
      </c>
      <c r="H20" s="10" t="s">
        <v>58</v>
      </c>
      <c r="I20" s="10" t="s">
        <v>208</v>
      </c>
      <c r="J20" s="6">
        <v>7</v>
      </c>
      <c r="K20" s="6" t="s">
        <v>39</v>
      </c>
    </row>
    <row r="21" s="1" customFormat="1" ht="30" customHeight="1" spans="1:11">
      <c r="A21" s="13"/>
      <c r="B21" s="15"/>
      <c r="C21" s="17" t="s">
        <v>145</v>
      </c>
      <c r="D21" s="16" t="s">
        <v>334</v>
      </c>
      <c r="E21" s="16"/>
      <c r="F21" s="16"/>
      <c r="G21" s="10" t="s">
        <v>335</v>
      </c>
      <c r="H21" s="10" t="s">
        <v>58</v>
      </c>
      <c r="I21" s="10" t="s">
        <v>211</v>
      </c>
      <c r="J21" s="6">
        <v>8</v>
      </c>
      <c r="K21" s="6" t="s">
        <v>39</v>
      </c>
    </row>
    <row r="22" s="1" customFormat="1" ht="36.5" customHeight="1" spans="1:11">
      <c r="A22" s="13"/>
      <c r="B22" s="15" t="s">
        <v>150</v>
      </c>
      <c r="C22" s="15" t="s">
        <v>151</v>
      </c>
      <c r="D22" s="16" t="s">
        <v>336</v>
      </c>
      <c r="E22" s="16"/>
      <c r="F22" s="16"/>
      <c r="G22" s="10" t="s">
        <v>337</v>
      </c>
      <c r="H22" s="10" t="s">
        <v>58</v>
      </c>
      <c r="I22" s="10" t="s">
        <v>208</v>
      </c>
      <c r="J22" s="6">
        <v>7</v>
      </c>
      <c r="K22" s="6" t="s">
        <v>39</v>
      </c>
    </row>
    <row r="23" s="1" customFormat="1" ht="30" customHeight="1" spans="1:11">
      <c r="A23" s="13"/>
      <c r="B23" s="15"/>
      <c r="C23" s="17" t="s">
        <v>156</v>
      </c>
      <c r="D23" s="16" t="s">
        <v>338</v>
      </c>
      <c r="E23" s="16"/>
      <c r="F23" s="16"/>
      <c r="G23" s="10" t="s">
        <v>339</v>
      </c>
      <c r="H23" s="10" t="s">
        <v>58</v>
      </c>
      <c r="I23" s="10" t="s">
        <v>208</v>
      </c>
      <c r="J23" s="6">
        <v>7</v>
      </c>
      <c r="K23" s="6" t="s">
        <v>39</v>
      </c>
    </row>
    <row r="24" s="1" customFormat="1" ht="30" customHeight="1" spans="1:11">
      <c r="A24" s="13"/>
      <c r="B24" s="15"/>
      <c r="C24" s="17" t="s">
        <v>176</v>
      </c>
      <c r="D24" s="16" t="s">
        <v>340</v>
      </c>
      <c r="E24" s="16"/>
      <c r="F24" s="16"/>
      <c r="G24" s="10" t="s">
        <v>180</v>
      </c>
      <c r="H24" s="10" t="s">
        <v>58</v>
      </c>
      <c r="I24" s="10" t="s">
        <v>211</v>
      </c>
      <c r="J24" s="6">
        <v>8</v>
      </c>
      <c r="K24" s="6" t="s">
        <v>39</v>
      </c>
    </row>
    <row r="25" s="1" customFormat="1" ht="30" customHeight="1" spans="1:11">
      <c r="A25" s="13"/>
      <c r="B25" s="15"/>
      <c r="C25" s="17" t="s">
        <v>178</v>
      </c>
      <c r="D25" s="16" t="s">
        <v>341</v>
      </c>
      <c r="E25" s="16"/>
      <c r="F25" s="16"/>
      <c r="G25" s="10" t="s">
        <v>235</v>
      </c>
      <c r="H25" s="10" t="s">
        <v>58</v>
      </c>
      <c r="I25" s="10" t="s">
        <v>211</v>
      </c>
      <c r="J25" s="6">
        <v>8</v>
      </c>
      <c r="K25" s="6" t="s">
        <v>39</v>
      </c>
    </row>
    <row r="26" s="1" customFormat="1" ht="36.5" customHeight="1" spans="1:11">
      <c r="A26" s="13"/>
      <c r="B26" s="15" t="s">
        <v>181</v>
      </c>
      <c r="C26" s="15" t="s">
        <v>181</v>
      </c>
      <c r="D26" s="16" t="s">
        <v>182</v>
      </c>
      <c r="E26" s="16"/>
      <c r="F26" s="16"/>
      <c r="G26" s="10" t="s">
        <v>183</v>
      </c>
      <c r="H26" s="10" t="s">
        <v>184</v>
      </c>
      <c r="I26" s="10" t="s">
        <v>185</v>
      </c>
      <c r="J26" s="6">
        <v>10</v>
      </c>
      <c r="K26" s="6" t="s">
        <v>39</v>
      </c>
    </row>
    <row r="27" s="1" customFormat="1" ht="37.5" customHeight="1" spans="1:11">
      <c r="A27" s="18" t="s">
        <v>186</v>
      </c>
      <c r="B27" s="18"/>
      <c r="C27" s="18"/>
      <c r="D27" s="18"/>
      <c r="E27" s="18"/>
      <c r="F27" s="18"/>
      <c r="G27" s="18"/>
      <c r="H27" s="18" t="s">
        <v>39</v>
      </c>
      <c r="I27" s="18">
        <v>100</v>
      </c>
      <c r="J27" s="23">
        <f>SUM(J15:J26)+K8</f>
        <v>99.9903751113992</v>
      </c>
      <c r="K27" s="6" t="s">
        <v>39</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5:C18"/>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topLeftCell="A10" workbookViewId="0">
      <selection activeCell="M16" sqref="M16"/>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20</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15</v>
      </c>
      <c r="G8" s="11">
        <f t="shared" si="0"/>
        <v>15</v>
      </c>
      <c r="H8" s="11">
        <f t="shared" si="0"/>
        <v>15</v>
      </c>
      <c r="I8" s="6">
        <v>10</v>
      </c>
      <c r="J8" s="19">
        <f>H8/G8</f>
        <v>1</v>
      </c>
      <c r="K8" s="20">
        <f>IF(J8*I8&gt;10,10,J8*I8)</f>
        <v>10</v>
      </c>
    </row>
    <row r="9" s="1" customFormat="1" ht="33.5" customHeight="1" spans="1:11">
      <c r="A9" s="9"/>
      <c r="B9" s="9"/>
      <c r="C9" s="9"/>
      <c r="D9" s="6" t="s">
        <v>37</v>
      </c>
      <c r="E9" s="6"/>
      <c r="F9" s="11">
        <v>15</v>
      </c>
      <c r="G9" s="11">
        <v>15</v>
      </c>
      <c r="H9" s="11">
        <v>15</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342</v>
      </c>
      <c r="C13" s="14"/>
      <c r="D13" s="14"/>
      <c r="E13" s="14"/>
      <c r="F13" s="14"/>
      <c r="G13" s="14"/>
      <c r="H13" s="14" t="s">
        <v>343</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344</v>
      </c>
      <c r="E15" s="16"/>
      <c r="F15" s="16"/>
      <c r="G15" s="10" t="s">
        <v>330</v>
      </c>
      <c r="H15" s="10" t="s">
        <v>331</v>
      </c>
      <c r="I15" s="10" t="s">
        <v>185</v>
      </c>
      <c r="J15" s="6">
        <v>10</v>
      </c>
      <c r="K15" s="6" t="s">
        <v>39</v>
      </c>
    </row>
    <row r="16" s="1" customFormat="1" ht="30" customHeight="1" spans="1:11">
      <c r="A16" s="13"/>
      <c r="B16" s="15"/>
      <c r="C16" s="17" t="s">
        <v>115</v>
      </c>
      <c r="D16" s="16" t="s">
        <v>345</v>
      </c>
      <c r="E16" s="16"/>
      <c r="F16" s="16"/>
      <c r="G16" s="10" t="s">
        <v>130</v>
      </c>
      <c r="H16" s="10" t="s">
        <v>131</v>
      </c>
      <c r="I16" s="10" t="s">
        <v>225</v>
      </c>
      <c r="J16" s="6">
        <v>15</v>
      </c>
      <c r="K16" s="6" t="s">
        <v>39</v>
      </c>
    </row>
    <row r="17" s="1" customFormat="1" ht="30" customHeight="1" spans="1:11">
      <c r="A17" s="13"/>
      <c r="B17" s="15"/>
      <c r="C17" s="17" t="s">
        <v>140</v>
      </c>
      <c r="D17" s="16" t="s">
        <v>202</v>
      </c>
      <c r="E17" s="16"/>
      <c r="F17" s="16"/>
      <c r="G17" s="10" t="s">
        <v>144</v>
      </c>
      <c r="H17" s="10" t="s">
        <v>58</v>
      </c>
      <c r="I17" s="10" t="s">
        <v>185</v>
      </c>
      <c r="J17" s="6">
        <v>10</v>
      </c>
      <c r="K17" s="6" t="s">
        <v>39</v>
      </c>
    </row>
    <row r="18" s="1" customFormat="1" ht="30" customHeight="1" spans="1:11">
      <c r="A18" s="13"/>
      <c r="B18" s="15"/>
      <c r="C18" s="17" t="s">
        <v>145</v>
      </c>
      <c r="D18" s="16" t="s">
        <v>263</v>
      </c>
      <c r="E18" s="16"/>
      <c r="F18" s="16"/>
      <c r="G18" s="10" t="s">
        <v>346</v>
      </c>
      <c r="H18" s="10" t="s">
        <v>347</v>
      </c>
      <c r="I18" s="10" t="s">
        <v>225</v>
      </c>
      <c r="J18" s="6">
        <v>15</v>
      </c>
      <c r="K18" s="6" t="s">
        <v>39</v>
      </c>
    </row>
    <row r="19" s="1" customFormat="1" ht="36.5" customHeight="1" spans="1:11">
      <c r="A19" s="13"/>
      <c r="B19" s="15" t="s">
        <v>150</v>
      </c>
      <c r="C19" s="15" t="s">
        <v>151</v>
      </c>
      <c r="D19" s="16" t="s">
        <v>336</v>
      </c>
      <c r="E19" s="16"/>
      <c r="F19" s="16"/>
      <c r="G19" s="10" t="s">
        <v>337</v>
      </c>
      <c r="H19" s="10" t="s">
        <v>58</v>
      </c>
      <c r="I19" s="10" t="s">
        <v>208</v>
      </c>
      <c r="J19" s="6">
        <v>7</v>
      </c>
      <c r="K19" s="6" t="s">
        <v>39</v>
      </c>
    </row>
    <row r="20" s="1" customFormat="1" ht="30" customHeight="1" spans="1:11">
      <c r="A20" s="13"/>
      <c r="B20" s="15"/>
      <c r="C20" s="17" t="s">
        <v>156</v>
      </c>
      <c r="D20" s="16" t="s">
        <v>348</v>
      </c>
      <c r="E20" s="16"/>
      <c r="F20" s="16"/>
      <c r="G20" s="10" t="s">
        <v>339</v>
      </c>
      <c r="H20" s="10" t="s">
        <v>58</v>
      </c>
      <c r="I20" s="10" t="s">
        <v>208</v>
      </c>
      <c r="J20" s="6">
        <v>7</v>
      </c>
      <c r="K20" s="6" t="s">
        <v>39</v>
      </c>
    </row>
    <row r="21" s="1" customFormat="1" ht="30" customHeight="1" spans="1:11">
      <c r="A21" s="13"/>
      <c r="B21" s="15"/>
      <c r="C21" s="17" t="s">
        <v>176</v>
      </c>
      <c r="D21" s="16" t="s">
        <v>349</v>
      </c>
      <c r="E21" s="16"/>
      <c r="F21" s="16"/>
      <c r="G21" s="10" t="s">
        <v>350</v>
      </c>
      <c r="H21" s="10" t="s">
        <v>58</v>
      </c>
      <c r="I21" s="10" t="s">
        <v>211</v>
      </c>
      <c r="J21" s="6">
        <v>8</v>
      </c>
      <c r="K21" s="6" t="s">
        <v>39</v>
      </c>
    </row>
    <row r="22" s="1" customFormat="1" ht="30" customHeight="1" spans="1:11">
      <c r="A22" s="13"/>
      <c r="B22" s="15"/>
      <c r="C22" s="17" t="s">
        <v>178</v>
      </c>
      <c r="D22" s="16" t="s">
        <v>341</v>
      </c>
      <c r="E22" s="16"/>
      <c r="F22" s="16"/>
      <c r="G22" s="10" t="s">
        <v>235</v>
      </c>
      <c r="H22" s="10" t="s">
        <v>58</v>
      </c>
      <c r="I22" s="10" t="s">
        <v>211</v>
      </c>
      <c r="J22" s="6">
        <v>8</v>
      </c>
      <c r="K22" s="6" t="s">
        <v>39</v>
      </c>
    </row>
    <row r="23" s="1" customFormat="1" ht="36.5" customHeight="1" spans="1:11">
      <c r="A23" s="13"/>
      <c r="B23" s="15" t="s">
        <v>181</v>
      </c>
      <c r="C23" s="15" t="s">
        <v>181</v>
      </c>
      <c r="D23" s="16" t="s">
        <v>351</v>
      </c>
      <c r="E23" s="16"/>
      <c r="F23" s="16"/>
      <c r="G23" s="10" t="s">
        <v>279</v>
      </c>
      <c r="H23" s="10" t="s">
        <v>280</v>
      </c>
      <c r="I23" s="10" t="s">
        <v>185</v>
      </c>
      <c r="J23" s="6">
        <v>10</v>
      </c>
      <c r="K23" s="6" t="s">
        <v>39</v>
      </c>
    </row>
    <row r="24" s="1" customFormat="1" ht="37.5" customHeight="1" spans="1:11">
      <c r="A24" s="18" t="s">
        <v>186</v>
      </c>
      <c r="B24" s="18"/>
      <c r="C24" s="18"/>
      <c r="D24" s="18"/>
      <c r="E24" s="18"/>
      <c r="F24" s="18"/>
      <c r="G24" s="18"/>
      <c r="H24" s="18" t="s">
        <v>39</v>
      </c>
      <c r="I24" s="18">
        <v>100</v>
      </c>
      <c r="J24" s="23">
        <f>SUM(J15:J23)+K8</f>
        <v>100</v>
      </c>
      <c r="K24" s="6" t="s">
        <v>39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13" sqref="P13"/>
    </sheetView>
  </sheetViews>
  <sheetFormatPr defaultColWidth="8.25" defaultRowHeight="14" customHeight="1"/>
  <cols>
    <col min="1" max="1" width="6.08333333333333" style="1" customWidth="1"/>
    <col min="2" max="2" width="9.5" style="1" customWidth="1"/>
    <col min="3" max="3" width="9.25" style="1" customWidth="1"/>
    <col min="4" max="4" width="15.3333333333333" style="1" customWidth="1"/>
    <col min="5" max="5" width="13.75" style="1" customWidth="1"/>
    <col min="6" max="8" width="11.0833333333333" style="1" customWidth="1"/>
    <col min="9" max="10" width="9" style="1" customWidth="1"/>
    <col min="11" max="11" width="17.5" style="1" customWidth="1"/>
    <col min="12" max="16384" width="8.25" style="1"/>
  </cols>
  <sheetData>
    <row r="1" s="1" customFormat="1" ht="28.15" customHeight="1" spans="1:1">
      <c r="A1" s="2" t="s">
        <v>23</v>
      </c>
    </row>
    <row r="2" s="1" customFormat="1" ht="24.75" customHeight="1" spans="1:11">
      <c r="A2" s="3" t="s">
        <v>24</v>
      </c>
      <c r="B2" s="3"/>
      <c r="C2" s="3"/>
      <c r="D2" s="3"/>
      <c r="E2" s="3"/>
      <c r="F2" s="3"/>
      <c r="G2" s="3"/>
      <c r="H2" s="3"/>
      <c r="I2" s="3"/>
      <c r="J2" s="3"/>
      <c r="K2" s="3"/>
    </row>
    <row r="3" s="1" customFormat="1" ht="16" customHeight="1" spans="1:11">
      <c r="A3" s="4" t="s">
        <v>25</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26</v>
      </c>
      <c r="B5" s="6"/>
      <c r="C5" s="6"/>
      <c r="D5" s="7" t="s">
        <v>21</v>
      </c>
      <c r="E5" s="7"/>
      <c r="F5" s="7"/>
      <c r="G5" s="7"/>
      <c r="H5" s="7"/>
      <c r="I5" s="7"/>
      <c r="J5" s="7"/>
      <c r="K5" s="7"/>
    </row>
    <row r="6" s="1" customFormat="1" ht="33.5" customHeight="1" spans="1:11">
      <c r="A6" s="6" t="s">
        <v>27</v>
      </c>
      <c r="B6" s="6"/>
      <c r="C6" s="6"/>
      <c r="D6" s="8" t="s">
        <v>28</v>
      </c>
      <c r="E6" s="8"/>
      <c r="F6" s="8"/>
      <c r="G6" s="8"/>
      <c r="H6" s="6" t="s">
        <v>29</v>
      </c>
      <c r="I6" s="6" t="s">
        <v>30</v>
      </c>
      <c r="J6" s="6"/>
      <c r="K6" s="6"/>
    </row>
    <row r="7" s="1" customFormat="1" ht="33.5" customHeight="1" spans="1:11">
      <c r="A7" s="9" t="s">
        <v>31</v>
      </c>
      <c r="B7" s="9"/>
      <c r="C7" s="9"/>
      <c r="D7" s="6"/>
      <c r="E7" s="6"/>
      <c r="F7" s="10" t="s">
        <v>32</v>
      </c>
      <c r="G7" s="10" t="s">
        <v>33</v>
      </c>
      <c r="H7" s="10" t="s">
        <v>3</v>
      </c>
      <c r="I7" s="10" t="s">
        <v>34</v>
      </c>
      <c r="J7" s="10" t="s">
        <v>35</v>
      </c>
      <c r="K7" s="6" t="s">
        <v>5</v>
      </c>
    </row>
    <row r="8" s="1" customFormat="1" ht="33.5" customHeight="1" spans="1:11">
      <c r="A8" s="9"/>
      <c r="B8" s="9"/>
      <c r="C8" s="9"/>
      <c r="D8" s="6" t="s">
        <v>36</v>
      </c>
      <c r="E8" s="6"/>
      <c r="F8" s="11">
        <f t="shared" ref="F8:H8" si="0">F9+F10+F11</f>
        <v>60</v>
      </c>
      <c r="G8" s="11">
        <f t="shared" si="0"/>
        <v>60</v>
      </c>
      <c r="H8" s="11">
        <f t="shared" si="0"/>
        <v>59.7</v>
      </c>
      <c r="I8" s="6">
        <v>10</v>
      </c>
      <c r="J8" s="19">
        <f>H8/G8</f>
        <v>0.995</v>
      </c>
      <c r="K8" s="20">
        <f>IF(J8*I8&gt;10,10,J8*I8)</f>
        <v>9.95</v>
      </c>
    </row>
    <row r="9" s="1" customFormat="1" ht="33.5" customHeight="1" spans="1:11">
      <c r="A9" s="9"/>
      <c r="B9" s="9"/>
      <c r="C9" s="9"/>
      <c r="D9" s="6" t="s">
        <v>37</v>
      </c>
      <c r="E9" s="6"/>
      <c r="F9" s="11">
        <v>60</v>
      </c>
      <c r="G9" s="11">
        <v>60</v>
      </c>
      <c r="H9" s="11">
        <v>59.7</v>
      </c>
      <c r="I9" s="21" t="s">
        <v>38</v>
      </c>
      <c r="J9" s="6" t="s">
        <v>39</v>
      </c>
      <c r="K9" s="6" t="s">
        <v>39</v>
      </c>
    </row>
    <row r="10" s="1" customFormat="1" ht="33.5" customHeight="1" spans="1:11">
      <c r="A10" s="9"/>
      <c r="B10" s="9"/>
      <c r="C10" s="9"/>
      <c r="D10" s="6" t="s">
        <v>40</v>
      </c>
      <c r="E10" s="6"/>
      <c r="F10" s="11">
        <v>0</v>
      </c>
      <c r="G10" s="11">
        <v>0</v>
      </c>
      <c r="H10" s="11">
        <v>0</v>
      </c>
      <c r="I10" s="21" t="s">
        <v>38</v>
      </c>
      <c r="J10" s="6" t="s">
        <v>39</v>
      </c>
      <c r="K10" s="6" t="s">
        <v>39</v>
      </c>
    </row>
    <row r="11" s="1" customFormat="1" ht="33.5" customHeight="1" spans="1:11">
      <c r="A11" s="9"/>
      <c r="B11" s="9"/>
      <c r="C11" s="9"/>
      <c r="D11" s="12" t="s">
        <v>41</v>
      </c>
      <c r="E11" s="12"/>
      <c r="F11" s="11">
        <v>0</v>
      </c>
      <c r="G11" s="11">
        <v>0</v>
      </c>
      <c r="H11" s="11">
        <v>0</v>
      </c>
      <c r="I11" s="21" t="s">
        <v>38</v>
      </c>
      <c r="J11" s="6" t="s">
        <v>39</v>
      </c>
      <c r="K11" s="6" t="s">
        <v>39</v>
      </c>
    </row>
    <row r="12" s="1" customFormat="1" ht="33.5" customHeight="1" spans="1:11">
      <c r="A12" s="13" t="s">
        <v>42</v>
      </c>
      <c r="B12" s="10" t="s">
        <v>43</v>
      </c>
      <c r="C12" s="10"/>
      <c r="D12" s="10"/>
      <c r="E12" s="10"/>
      <c r="F12" s="10"/>
      <c r="G12" s="10"/>
      <c r="H12" s="6" t="s">
        <v>44</v>
      </c>
      <c r="I12" s="6"/>
      <c r="J12" s="6"/>
      <c r="K12" s="6"/>
    </row>
    <row r="13" s="1" customFormat="1" ht="96.5" customHeight="1" spans="1:15">
      <c r="A13" s="13"/>
      <c r="B13" s="14" t="s">
        <v>352</v>
      </c>
      <c r="C13" s="14"/>
      <c r="D13" s="14"/>
      <c r="E13" s="14"/>
      <c r="F13" s="14"/>
      <c r="G13" s="14"/>
      <c r="H13" s="14" t="s">
        <v>353</v>
      </c>
      <c r="I13" s="14"/>
      <c r="J13" s="14"/>
      <c r="K13" s="14"/>
      <c r="L13" s="1"/>
      <c r="M13" s="22"/>
      <c r="N13" s="22"/>
      <c r="O13" s="22"/>
    </row>
    <row r="14" s="1" customFormat="1" ht="36" customHeight="1" spans="1:11">
      <c r="A14" s="13" t="s">
        <v>46</v>
      </c>
      <c r="B14" s="10" t="s">
        <v>47</v>
      </c>
      <c r="C14" s="6" t="s">
        <v>48</v>
      </c>
      <c r="D14" s="6" t="s">
        <v>49</v>
      </c>
      <c r="E14" s="6"/>
      <c r="F14" s="6"/>
      <c r="G14" s="10" t="s">
        <v>50</v>
      </c>
      <c r="H14" s="6" t="s">
        <v>51</v>
      </c>
      <c r="I14" s="10" t="s">
        <v>52</v>
      </c>
      <c r="J14" s="10" t="s">
        <v>5</v>
      </c>
      <c r="K14" s="10" t="s">
        <v>53</v>
      </c>
    </row>
    <row r="15" s="1" customFormat="1" ht="36.5" customHeight="1" spans="1:11">
      <c r="A15" s="13"/>
      <c r="B15" s="15" t="s">
        <v>54</v>
      </c>
      <c r="C15" s="15" t="s">
        <v>55</v>
      </c>
      <c r="D15" s="16" t="s">
        <v>354</v>
      </c>
      <c r="E15" s="16"/>
      <c r="F15" s="16"/>
      <c r="G15" s="10" t="s">
        <v>355</v>
      </c>
      <c r="H15" s="10" t="s">
        <v>58</v>
      </c>
      <c r="I15" s="10" t="s">
        <v>191</v>
      </c>
      <c r="J15" s="6">
        <v>6</v>
      </c>
      <c r="K15" s="6" t="s">
        <v>39</v>
      </c>
    </row>
    <row r="16" s="1" customFormat="1" ht="36.5" customHeight="1" spans="1:11">
      <c r="A16" s="13"/>
      <c r="B16" s="15"/>
      <c r="C16" s="15"/>
      <c r="D16" s="16" t="s">
        <v>356</v>
      </c>
      <c r="E16" s="16"/>
      <c r="F16" s="16"/>
      <c r="G16" s="10" t="s">
        <v>357</v>
      </c>
      <c r="H16" s="10" t="s">
        <v>58</v>
      </c>
      <c r="I16" s="10" t="s">
        <v>191</v>
      </c>
      <c r="J16" s="6">
        <v>6</v>
      </c>
      <c r="K16" s="6" t="s">
        <v>39</v>
      </c>
    </row>
    <row r="17" s="1" customFormat="1" ht="30" customHeight="1" spans="1:11">
      <c r="A17" s="13"/>
      <c r="B17" s="15"/>
      <c r="C17" s="17" t="s">
        <v>115</v>
      </c>
      <c r="D17" s="16" t="s">
        <v>358</v>
      </c>
      <c r="E17" s="16"/>
      <c r="F17" s="16"/>
      <c r="G17" s="10" t="s">
        <v>359</v>
      </c>
      <c r="H17" s="10" t="s">
        <v>58</v>
      </c>
      <c r="I17" s="10" t="s">
        <v>191</v>
      </c>
      <c r="J17" s="6">
        <v>6</v>
      </c>
      <c r="K17" s="6" t="s">
        <v>39</v>
      </c>
    </row>
    <row r="18" s="1" customFormat="1" ht="36.5" customHeight="1" spans="1:11">
      <c r="A18" s="13"/>
      <c r="B18" s="15"/>
      <c r="C18" s="17"/>
      <c r="D18" s="16" t="s">
        <v>360</v>
      </c>
      <c r="E18" s="16"/>
      <c r="F18" s="16"/>
      <c r="G18" s="10" t="s">
        <v>361</v>
      </c>
      <c r="H18" s="10" t="s">
        <v>58</v>
      </c>
      <c r="I18" s="10" t="s">
        <v>191</v>
      </c>
      <c r="J18" s="6">
        <v>6</v>
      </c>
      <c r="K18" s="6" t="s">
        <v>39</v>
      </c>
    </row>
    <row r="19" s="1" customFormat="1" ht="30" customHeight="1" spans="1:11">
      <c r="A19" s="13"/>
      <c r="B19" s="15"/>
      <c r="C19" s="17" t="s">
        <v>140</v>
      </c>
      <c r="D19" s="16" t="s">
        <v>362</v>
      </c>
      <c r="E19" s="16"/>
      <c r="F19" s="16"/>
      <c r="G19" s="10" t="s">
        <v>363</v>
      </c>
      <c r="H19" s="10" t="s">
        <v>58</v>
      </c>
      <c r="I19" s="10" t="s">
        <v>191</v>
      </c>
      <c r="J19" s="6">
        <v>6</v>
      </c>
      <c r="K19" s="6" t="s">
        <v>39</v>
      </c>
    </row>
    <row r="20" s="1" customFormat="1" ht="36.5" customHeight="1" spans="1:11">
      <c r="A20" s="13"/>
      <c r="B20" s="15"/>
      <c r="C20" s="17"/>
      <c r="D20" s="16" t="s">
        <v>364</v>
      </c>
      <c r="E20" s="16"/>
      <c r="F20" s="16"/>
      <c r="G20" s="10" t="s">
        <v>365</v>
      </c>
      <c r="H20" s="10" t="s">
        <v>58</v>
      </c>
      <c r="I20" s="10" t="s">
        <v>191</v>
      </c>
      <c r="J20" s="6">
        <v>6</v>
      </c>
      <c r="K20" s="6" t="s">
        <v>39</v>
      </c>
    </row>
    <row r="21" s="1" customFormat="1" ht="36.5" customHeight="1" spans="1:11">
      <c r="A21" s="13"/>
      <c r="B21" s="15"/>
      <c r="C21" s="17"/>
      <c r="D21" s="16" t="s">
        <v>202</v>
      </c>
      <c r="E21" s="16"/>
      <c r="F21" s="16"/>
      <c r="G21" s="10" t="s">
        <v>144</v>
      </c>
      <c r="H21" s="10" t="s">
        <v>58</v>
      </c>
      <c r="I21" s="10" t="s">
        <v>191</v>
      </c>
      <c r="J21" s="6">
        <v>6</v>
      </c>
      <c r="K21" s="6" t="s">
        <v>39</v>
      </c>
    </row>
    <row r="22" s="1" customFormat="1" ht="30" customHeight="1" spans="1:11">
      <c r="A22" s="13"/>
      <c r="B22" s="15"/>
      <c r="C22" s="17" t="s">
        <v>145</v>
      </c>
      <c r="D22" s="16" t="s">
        <v>366</v>
      </c>
      <c r="E22" s="16"/>
      <c r="F22" s="16"/>
      <c r="G22" s="10" t="s">
        <v>367</v>
      </c>
      <c r="H22" s="10" t="s">
        <v>368</v>
      </c>
      <c r="I22" s="10" t="s">
        <v>211</v>
      </c>
      <c r="J22" s="6">
        <v>8</v>
      </c>
      <c r="K22" s="6" t="s">
        <v>39</v>
      </c>
    </row>
    <row r="23" s="1" customFormat="1" ht="36.5" customHeight="1" spans="1:11">
      <c r="A23" s="13"/>
      <c r="B23" s="15" t="s">
        <v>150</v>
      </c>
      <c r="C23" s="15" t="s">
        <v>151</v>
      </c>
      <c r="D23" s="16" t="s">
        <v>369</v>
      </c>
      <c r="E23" s="16"/>
      <c r="F23" s="16"/>
      <c r="G23" s="10" t="s">
        <v>312</v>
      </c>
      <c r="H23" s="10" t="s">
        <v>58</v>
      </c>
      <c r="I23" s="10" t="s">
        <v>208</v>
      </c>
      <c r="J23" s="6">
        <v>7</v>
      </c>
      <c r="K23" s="6" t="s">
        <v>39</v>
      </c>
    </row>
    <row r="24" s="1" customFormat="1" ht="30" customHeight="1" spans="1:11">
      <c r="A24" s="13"/>
      <c r="B24" s="15"/>
      <c r="C24" s="17" t="s">
        <v>156</v>
      </c>
      <c r="D24" s="16" t="s">
        <v>370</v>
      </c>
      <c r="E24" s="16"/>
      <c r="F24" s="16"/>
      <c r="G24" s="10" t="s">
        <v>312</v>
      </c>
      <c r="H24" s="10" t="s">
        <v>58</v>
      </c>
      <c r="I24" s="10" t="s">
        <v>211</v>
      </c>
      <c r="J24" s="6">
        <v>8</v>
      </c>
      <c r="K24" s="6" t="s">
        <v>39</v>
      </c>
    </row>
    <row r="25" s="1" customFormat="1" ht="30" customHeight="1" spans="1:11">
      <c r="A25" s="13"/>
      <c r="B25" s="15"/>
      <c r="C25" s="17" t="s">
        <v>176</v>
      </c>
      <c r="D25" s="16" t="s">
        <v>371</v>
      </c>
      <c r="E25" s="16"/>
      <c r="F25" s="16"/>
      <c r="G25" s="10" t="s">
        <v>312</v>
      </c>
      <c r="H25" s="10" t="s">
        <v>58</v>
      </c>
      <c r="I25" s="10" t="s">
        <v>208</v>
      </c>
      <c r="J25" s="6">
        <v>7</v>
      </c>
      <c r="K25" s="6" t="s">
        <v>39</v>
      </c>
    </row>
    <row r="26" s="1" customFormat="1" ht="30" customHeight="1" spans="1:11">
      <c r="A26" s="13"/>
      <c r="B26" s="15"/>
      <c r="C26" s="17" t="s">
        <v>178</v>
      </c>
      <c r="D26" s="16" t="s">
        <v>372</v>
      </c>
      <c r="E26" s="16"/>
      <c r="F26" s="16"/>
      <c r="G26" s="10" t="s">
        <v>180</v>
      </c>
      <c r="H26" s="10" t="s">
        <v>58</v>
      </c>
      <c r="I26" s="10" t="s">
        <v>211</v>
      </c>
      <c r="J26" s="6">
        <v>8</v>
      </c>
      <c r="K26" s="6" t="s">
        <v>39</v>
      </c>
    </row>
    <row r="27" s="1" customFormat="1" ht="36.5" customHeight="1" spans="1:11">
      <c r="A27" s="13"/>
      <c r="B27" s="15" t="s">
        <v>181</v>
      </c>
      <c r="C27" s="15" t="s">
        <v>181</v>
      </c>
      <c r="D27" s="16" t="s">
        <v>182</v>
      </c>
      <c r="E27" s="16"/>
      <c r="F27" s="16"/>
      <c r="G27" s="10" t="s">
        <v>183</v>
      </c>
      <c r="H27" s="10" t="s">
        <v>184</v>
      </c>
      <c r="I27" s="10" t="s">
        <v>185</v>
      </c>
      <c r="J27" s="6">
        <v>10</v>
      </c>
      <c r="K27" s="6" t="s">
        <v>39</v>
      </c>
    </row>
    <row r="28" s="1" customFormat="1" ht="37.5" customHeight="1" spans="1:11">
      <c r="A28" s="18" t="s">
        <v>186</v>
      </c>
      <c r="B28" s="18"/>
      <c r="C28" s="18"/>
      <c r="D28" s="18"/>
      <c r="E28" s="18"/>
      <c r="F28" s="18"/>
      <c r="G28" s="18"/>
      <c r="H28" s="18" t="s">
        <v>39</v>
      </c>
      <c r="I28" s="18">
        <v>100</v>
      </c>
      <c r="J28" s="23">
        <f>SUM(J15:J27)+K8</f>
        <v>99.95</v>
      </c>
      <c r="K28" s="6" t="s">
        <v>39</v>
      </c>
    </row>
  </sheetData>
  <mergeCells count="3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22"/>
    <mergeCell ref="B23:B26"/>
    <mergeCell ref="C15:C16"/>
    <mergeCell ref="C17:C18"/>
    <mergeCell ref="C19:C21"/>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项目自评目录</vt:lpstr>
      <vt:lpstr>市场监管综合业务及双打经费</vt:lpstr>
      <vt:lpstr>大楼运行维护费</vt:lpstr>
      <vt:lpstr>单位运行劳务经费</vt:lpstr>
      <vt:lpstr>信息化平台运行维护</vt:lpstr>
      <vt:lpstr>产品质量安全监管</vt:lpstr>
      <vt:lpstr>食品安全监督抽检</vt:lpstr>
      <vt:lpstr>“你点我检”食品安全抽检</vt:lpstr>
      <vt:lpstr>登记注册服务经费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小半</cp:lastModifiedBy>
  <dcterms:created xsi:type="dcterms:W3CDTF">2024-09-25T07:53:00Z</dcterms:created>
  <dcterms:modified xsi:type="dcterms:W3CDTF">2024-09-26T10:02:00Z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EADEDFCC6D21437C82F986B6295ABF14_13</vt:lpwstr>
  </property>
</Properties>
</file>